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9235" yWindow="2310" windowWidth="21600" windowHeight="11385" activeTab="3"/>
  </bookViews>
  <sheets>
    <sheet name="검진" sheetId="1" r:id="rId1"/>
    <sheet name="암검진" sheetId="2" r:id="rId2"/>
    <sheet name="영유아" sheetId="3" r:id="rId3"/>
    <sheet name="청소년" sheetId="6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40" i="2"/>
  <c r="G10" i="2" l="1"/>
  <c r="F10" i="2"/>
  <c r="F18" i="2" l="1"/>
  <c r="G18" i="2"/>
  <c r="F21" i="2"/>
  <c r="G21" i="2"/>
  <c r="G32" i="2" l="1"/>
  <c r="G31" i="2"/>
  <c r="G30" i="2"/>
  <c r="G29" i="2"/>
  <c r="G28" i="2"/>
  <c r="G27" i="2"/>
  <c r="G26" i="2"/>
  <c r="G25" i="2"/>
  <c r="G24" i="2"/>
  <c r="G42" i="2"/>
  <c r="G41" i="2"/>
  <c r="G39" i="2"/>
  <c r="G38" i="2"/>
  <c r="G37" i="2"/>
  <c r="G36" i="2"/>
  <c r="G35" i="2"/>
  <c r="G34" i="2"/>
  <c r="G22" i="2"/>
  <c r="G20" i="2"/>
  <c r="G19" i="2"/>
  <c r="G17" i="2"/>
  <c r="G16" i="2"/>
  <c r="G15" i="2"/>
  <c r="G14" i="2"/>
  <c r="G13" i="2"/>
  <c r="G12" i="2"/>
  <c r="G11" i="2"/>
  <c r="G9" i="2"/>
  <c r="G8" i="2"/>
  <c r="G7" i="2"/>
  <c r="G5" i="2"/>
  <c r="G4" i="2"/>
  <c r="F4" i="2"/>
  <c r="F42" i="2"/>
  <c r="F41" i="2"/>
  <c r="F39" i="2"/>
  <c r="F38" i="2"/>
  <c r="F37" i="2"/>
  <c r="F36" i="2"/>
  <c r="F35" i="2"/>
  <c r="F34" i="2"/>
  <c r="F33" i="2"/>
  <c r="F22" i="2"/>
  <c r="F20" i="2"/>
  <c r="F19" i="2"/>
  <c r="F17" i="2"/>
  <c r="F16" i="2"/>
  <c r="F15" i="2"/>
  <c r="F14" i="2"/>
  <c r="F13" i="2"/>
  <c r="F12" i="2"/>
  <c r="F11" i="2"/>
  <c r="F9" i="2"/>
  <c r="F8" i="2"/>
  <c r="F7" i="2"/>
  <c r="F5" i="2"/>
</calcChain>
</file>

<file path=xl/sharedStrings.xml><?xml version="1.0" encoding="utf-8"?>
<sst xmlns="http://schemas.openxmlformats.org/spreadsheetml/2006/main" count="325" uniqueCount="262">
  <si>
    <t>공통</t>
  </si>
  <si>
    <t>개월령</t>
  </si>
  <si>
    <t>EIA</t>
  </si>
  <si>
    <t>구분</t>
  </si>
  <si>
    <t>QCT</t>
  </si>
  <si>
    <t>운동</t>
  </si>
  <si>
    <t xml:space="preserve">분류 </t>
  </si>
  <si>
    <t>금액</t>
  </si>
  <si>
    <t>비용</t>
  </si>
  <si>
    <t>정밀</t>
  </si>
  <si>
    <t>일반</t>
  </si>
  <si>
    <t>요검사</t>
  </si>
  <si>
    <t>RIA</t>
  </si>
  <si>
    <t>상담료</t>
  </si>
  <si>
    <t>건강</t>
  </si>
  <si>
    <t>4개</t>
  </si>
  <si>
    <t>음주</t>
  </si>
  <si>
    <t>간암</t>
  </si>
  <si>
    <t>흡연</t>
  </si>
  <si>
    <t>영양</t>
  </si>
  <si>
    <t>2개</t>
  </si>
  <si>
    <t>유방암</t>
  </si>
  <si>
    <t>비고</t>
  </si>
  <si>
    <t>5개</t>
  </si>
  <si>
    <t>QUS</t>
  </si>
  <si>
    <t>3개</t>
  </si>
  <si>
    <t>비만</t>
  </si>
  <si>
    <t>1개</t>
  </si>
  <si>
    <t>AFP</t>
  </si>
  <si>
    <t>위암</t>
  </si>
  <si>
    <t>자궁암</t>
  </si>
  <si>
    <t>대장암</t>
  </si>
  <si>
    <t>생애(치면세균막 포함)</t>
  </si>
  <si>
    <t>본인부담(10%)</t>
  </si>
  <si>
    <t>공단부담(90%)</t>
  </si>
  <si>
    <t>Full PACS</t>
  </si>
  <si>
    <t>생검용 FORCEP</t>
  </si>
  <si>
    <t>Full Pacs</t>
  </si>
  <si>
    <t>장애인 안전,편의관리</t>
  </si>
  <si>
    <t>CR or DR</t>
  </si>
  <si>
    <t>양방사선 골밀도 검사(DXA)</t>
  </si>
  <si>
    <t>양방사선 말단 골밀도(PDEXA)</t>
  </si>
  <si>
    <t>대장내시경</t>
  </si>
  <si>
    <t>CR/DR</t>
  </si>
  <si>
    <t>위장조영</t>
  </si>
  <si>
    <t>10x12</t>
  </si>
  <si>
    <t>구강검진</t>
  </si>
  <si>
    <t>분변잠혈</t>
  </si>
  <si>
    <t>14*14</t>
  </si>
  <si>
    <t>14*17</t>
  </si>
  <si>
    <t>LDL실측정</t>
  </si>
  <si>
    <t>공단검진_기본</t>
  </si>
  <si>
    <t>PQCT</t>
  </si>
  <si>
    <t>위내시경</t>
  </si>
  <si>
    <t>유방촬영</t>
  </si>
  <si>
    <t>66~71개월</t>
  </si>
  <si>
    <t>4~6개월</t>
  </si>
  <si>
    <t>구강포함</t>
  </si>
  <si>
    <t>18~24개월</t>
  </si>
  <si>
    <t>30~36개월</t>
  </si>
  <si>
    <t>42~48개월</t>
  </si>
  <si>
    <t>54~60개월</t>
  </si>
  <si>
    <t>9~12개월</t>
  </si>
  <si>
    <t>자궁경부암</t>
  </si>
  <si>
    <t>대장조직</t>
  </si>
  <si>
    <t>공휴일 가산료</t>
  </si>
  <si>
    <t>폐암</t>
    <phoneticPr fontId="2" type="noConversion"/>
  </si>
  <si>
    <t>흉부CT</t>
    <phoneticPr fontId="2" type="noConversion"/>
  </si>
  <si>
    <t>사후결과상담</t>
    <phoneticPr fontId="2" type="noConversion"/>
  </si>
  <si>
    <t>의료급여생애건강검진_기본</t>
    <phoneticPr fontId="2" type="noConversion"/>
  </si>
  <si>
    <t>공단검진_이상지질혈증</t>
    <phoneticPr fontId="2" type="noConversion"/>
  </si>
  <si>
    <t>정성</t>
    <phoneticPr fontId="2" type="noConversion"/>
  </si>
  <si>
    <t>정밀(항원+항체)</t>
    <phoneticPr fontId="2" type="noConversion"/>
  </si>
  <si>
    <t>상담료+흉부+기본혈액검사</t>
    <phoneticPr fontId="2" type="noConversion"/>
  </si>
  <si>
    <t>상담료</t>
    <phoneticPr fontId="2" type="noConversion"/>
  </si>
  <si>
    <t>TCHO+HDL+TG</t>
    <phoneticPr fontId="2" type="noConversion"/>
  </si>
  <si>
    <t>비만</t>
    <phoneticPr fontId="2" type="noConversion"/>
  </si>
  <si>
    <t>청소년검진(여)</t>
    <phoneticPr fontId="2" type="noConversion"/>
  </si>
  <si>
    <t>상담료+흉부+요검사</t>
    <phoneticPr fontId="2" type="noConversion"/>
  </si>
  <si>
    <t>상담료+흉부+요검사+혈색소</t>
    <phoneticPr fontId="2" type="noConversion"/>
  </si>
  <si>
    <t>청소년검진</t>
    <phoneticPr fontId="2" type="noConversion"/>
  </si>
  <si>
    <t>매독혈청 반응</t>
    <phoneticPr fontId="2" type="noConversion"/>
  </si>
  <si>
    <t>일반</t>
    <phoneticPr fontId="2" type="noConversion"/>
  </si>
  <si>
    <t>정밀</t>
    <phoneticPr fontId="2" type="noConversion"/>
  </si>
  <si>
    <t>동시선별</t>
    <phoneticPr fontId="2" type="noConversion"/>
  </si>
  <si>
    <t>고혈압</t>
    <phoneticPr fontId="2" type="noConversion"/>
  </si>
  <si>
    <t>혈압측정</t>
    <phoneticPr fontId="2" type="noConversion"/>
  </si>
  <si>
    <t>당뇨병</t>
    <phoneticPr fontId="2" type="noConversion"/>
  </si>
  <si>
    <t>혈당</t>
    <phoneticPr fontId="2" type="noConversion"/>
  </si>
  <si>
    <t>신장질환</t>
    <phoneticPr fontId="2" type="noConversion"/>
  </si>
  <si>
    <t>요검사</t>
    <phoneticPr fontId="2" type="noConversion"/>
  </si>
  <si>
    <t>이상지질혈증</t>
    <phoneticPr fontId="2" type="noConversion"/>
  </si>
  <si>
    <t>정량</t>
    <phoneticPr fontId="2" type="noConversion"/>
  </si>
  <si>
    <t>매독</t>
    <phoneticPr fontId="2" type="noConversion"/>
  </si>
  <si>
    <t>역가</t>
    <phoneticPr fontId="2" type="noConversion"/>
  </si>
  <si>
    <t>클라미디아,임질</t>
    <phoneticPr fontId="2" type="noConversion"/>
  </si>
  <si>
    <t>공복혈당</t>
    <phoneticPr fontId="2" type="noConversion"/>
  </si>
  <si>
    <t>총콜레스테롤</t>
    <phoneticPr fontId="2" type="noConversion"/>
  </si>
  <si>
    <t>AST</t>
    <phoneticPr fontId="2" type="noConversion"/>
  </si>
  <si>
    <t>ALT</t>
    <phoneticPr fontId="2" type="noConversion"/>
  </si>
  <si>
    <t>차수</t>
    <phoneticPr fontId="2" type="noConversion"/>
  </si>
  <si>
    <t>1차</t>
    <phoneticPr fontId="2" type="noConversion"/>
  </si>
  <si>
    <t>생후 14-35일</t>
    <phoneticPr fontId="2" type="noConversion"/>
  </si>
  <si>
    <t>건강</t>
    <phoneticPr fontId="2" type="noConversion"/>
  </si>
  <si>
    <t>2차</t>
    <phoneticPr fontId="2" type="noConversion"/>
  </si>
  <si>
    <t>3차</t>
    <phoneticPr fontId="2" type="noConversion"/>
  </si>
  <si>
    <t>4차</t>
    <phoneticPr fontId="2" type="noConversion"/>
  </si>
  <si>
    <t>18~29개월</t>
    <phoneticPr fontId="2" type="noConversion"/>
  </si>
  <si>
    <t>구강</t>
    <phoneticPr fontId="2" type="noConversion"/>
  </si>
  <si>
    <t>5차</t>
    <phoneticPr fontId="2" type="noConversion"/>
  </si>
  <si>
    <t>6차</t>
    <phoneticPr fontId="2" type="noConversion"/>
  </si>
  <si>
    <t>42~53개월</t>
    <phoneticPr fontId="2" type="noConversion"/>
  </si>
  <si>
    <t>7차</t>
    <phoneticPr fontId="2" type="noConversion"/>
  </si>
  <si>
    <t>54~65개월</t>
    <phoneticPr fontId="2" type="noConversion"/>
  </si>
  <si>
    <t>8차</t>
    <phoneticPr fontId="2" type="noConversion"/>
  </si>
  <si>
    <t>SGOT</t>
    <phoneticPr fontId="2" type="noConversion"/>
  </si>
  <si>
    <t>SGPT</t>
    <phoneticPr fontId="2" type="noConversion"/>
  </si>
  <si>
    <t>T.CHOL</t>
    <phoneticPr fontId="2" type="noConversion"/>
  </si>
  <si>
    <t>GLU</t>
    <phoneticPr fontId="2" type="noConversion"/>
  </si>
  <si>
    <t>CHEST PA CR/DR</t>
    <phoneticPr fontId="2" type="noConversion"/>
  </si>
  <si>
    <t>CHEST PA 14*17</t>
    <phoneticPr fontId="2" type="noConversion"/>
  </si>
  <si>
    <t>CHEST PA FULL PACS</t>
    <phoneticPr fontId="2" type="noConversion"/>
  </si>
  <si>
    <t>CHEST PA 14*14</t>
    <phoneticPr fontId="2" type="noConversion"/>
  </si>
  <si>
    <t>HBS AG 일반</t>
    <phoneticPr fontId="2" type="noConversion"/>
  </si>
  <si>
    <t>HBS AB 일반</t>
    <phoneticPr fontId="2" type="noConversion"/>
  </si>
  <si>
    <t>HBS AG EIA</t>
    <phoneticPr fontId="2" type="noConversion"/>
  </si>
  <si>
    <t>HBS AB EIA</t>
    <phoneticPr fontId="2" type="noConversion"/>
  </si>
  <si>
    <t>HBS AG RIA</t>
    <phoneticPr fontId="2" type="noConversion"/>
  </si>
  <si>
    <t>HBS AB RIA</t>
    <phoneticPr fontId="2" type="noConversion"/>
  </si>
  <si>
    <t>HCV 일반</t>
    <phoneticPr fontId="2" type="noConversion"/>
  </si>
  <si>
    <t>HCV EIA</t>
    <phoneticPr fontId="2" type="noConversion"/>
  </si>
  <si>
    <t>HCV RIA</t>
    <phoneticPr fontId="2" type="noConversion"/>
  </si>
  <si>
    <t>TCHOL</t>
    <phoneticPr fontId="2" type="noConversion"/>
  </si>
  <si>
    <t>HDL</t>
    <phoneticPr fontId="2" type="noConversion"/>
  </si>
  <si>
    <t>TG</t>
    <phoneticPr fontId="2" type="noConversion"/>
  </si>
  <si>
    <t>L이</t>
    <phoneticPr fontId="2" type="noConversion"/>
  </si>
  <si>
    <t>정밀(항원+항체)핵의학적방법</t>
    <phoneticPr fontId="2" type="noConversion"/>
  </si>
  <si>
    <t>기준</t>
    <phoneticPr fontId="2" type="noConversion"/>
  </si>
  <si>
    <t>일반(항원+항체)</t>
    <phoneticPr fontId="2" type="noConversion"/>
  </si>
  <si>
    <t>남 24세, 여 40세 이상 4년마다</t>
    <phoneticPr fontId="2" type="noConversion"/>
  </si>
  <si>
    <t>공단검진_B형간염</t>
    <phoneticPr fontId="2" type="noConversion"/>
  </si>
  <si>
    <t>40세</t>
    <phoneticPr fontId="2" type="noConversion"/>
  </si>
  <si>
    <t>골밀도검사</t>
    <phoneticPr fontId="2" type="noConversion"/>
  </si>
  <si>
    <t>인지기능장애(KDSQ-C)</t>
    <phoneticPr fontId="2" type="noConversion"/>
  </si>
  <si>
    <t>66세 이상 2년 마다</t>
    <phoneticPr fontId="2" type="noConversion"/>
  </si>
  <si>
    <t>정신건강검사(PHQ-9)</t>
    <phoneticPr fontId="2" type="noConversion"/>
  </si>
  <si>
    <t>66, 70, 80세</t>
    <phoneticPr fontId="2" type="noConversion"/>
  </si>
  <si>
    <t>노인신체검사-낙상검사(하지기능, 평형성)</t>
    <phoneticPr fontId="2" type="noConversion"/>
  </si>
  <si>
    <t>생활습관 평가</t>
    <phoneticPr fontId="2" type="noConversion"/>
  </si>
  <si>
    <t>40, 50, 60, 70세</t>
    <phoneticPr fontId="2" type="noConversion"/>
  </si>
  <si>
    <t>상담료 및 행정비용 30%</t>
    <phoneticPr fontId="2" type="noConversion"/>
  </si>
  <si>
    <t>정애의 정도가 심한 장애인</t>
    <phoneticPr fontId="2" type="noConversion"/>
  </si>
  <si>
    <t>위조직</t>
    <phoneticPr fontId="2" type="noConversion"/>
  </si>
  <si>
    <t>생검용 FORCEP 포함</t>
    <phoneticPr fontId="2" type="noConversion"/>
  </si>
  <si>
    <t>생검용 FORCEP 미포함</t>
    <phoneticPr fontId="2" type="noConversion"/>
  </si>
  <si>
    <t>토요일 및 공휴일 가산금</t>
    <phoneticPr fontId="2" type="noConversion"/>
  </si>
  <si>
    <t>공통</t>
    <phoneticPr fontId="2" type="noConversion"/>
  </si>
  <si>
    <t>장애인 안전.편의 관리비</t>
    <phoneticPr fontId="2" type="noConversion"/>
  </si>
  <si>
    <t>18x24cm : 2매</t>
    <phoneticPr fontId="2" type="noConversion"/>
  </si>
  <si>
    <t>CR/DR  : 2매</t>
    <phoneticPr fontId="2" type="noConversion"/>
  </si>
  <si>
    <t>CR/DR : 4매</t>
    <phoneticPr fontId="2" type="noConversion"/>
  </si>
  <si>
    <t>Full Pacs : 4매</t>
    <phoneticPr fontId="2" type="noConversion"/>
  </si>
  <si>
    <t>18x24cm : 4매</t>
    <phoneticPr fontId="2" type="noConversion"/>
  </si>
  <si>
    <t>간초음파</t>
    <phoneticPr fontId="2" type="noConversion"/>
  </si>
  <si>
    <t>간초음파 검사</t>
    <phoneticPr fontId="2" type="noConversion"/>
  </si>
  <si>
    <t>AFP+간초음파</t>
    <phoneticPr fontId="2" type="noConversion"/>
  </si>
  <si>
    <t>일반</t>
    <phoneticPr fontId="2" type="noConversion"/>
  </si>
  <si>
    <t>정밀</t>
    <phoneticPr fontId="2" type="noConversion"/>
  </si>
  <si>
    <t>핵의학적방법</t>
    <phoneticPr fontId="2" type="noConversion"/>
  </si>
  <si>
    <t>45.26g</t>
    <phoneticPr fontId="2" type="noConversion"/>
  </si>
  <si>
    <t>354mL</t>
    <phoneticPr fontId="2" type="noConversion"/>
  </si>
  <si>
    <t>4L</t>
    <phoneticPr fontId="2" type="noConversion"/>
  </si>
  <si>
    <t>2L</t>
    <phoneticPr fontId="2" type="noConversion"/>
  </si>
  <si>
    <t>1L</t>
    <phoneticPr fontId="2" type="noConversion"/>
  </si>
  <si>
    <t>분류</t>
    <phoneticPr fontId="2" type="noConversion"/>
  </si>
  <si>
    <t>기준</t>
    <phoneticPr fontId="2" type="noConversion"/>
  </si>
  <si>
    <t>비용(원)</t>
    <phoneticPr fontId="2" type="noConversion"/>
  </si>
  <si>
    <t>가산금</t>
    <phoneticPr fontId="2" type="noConversion"/>
  </si>
  <si>
    <t>구강검진</t>
    <phoneticPr fontId="2" type="noConversion"/>
  </si>
  <si>
    <t>건강검진</t>
    <phoneticPr fontId="2" type="noConversion"/>
  </si>
  <si>
    <t>4차 이후 토요일 및 공휴일가산금</t>
    <phoneticPr fontId="2" type="noConversion"/>
  </si>
  <si>
    <t>1, 2, 3차 토요일 및 공휴일가산금</t>
    <phoneticPr fontId="2" type="noConversion"/>
  </si>
  <si>
    <t>청소년검진(남)</t>
    <phoneticPr fontId="2" type="noConversion"/>
  </si>
  <si>
    <t>혈색소(여자)</t>
    <phoneticPr fontId="2" type="noConversion"/>
  </si>
  <si>
    <t>일반(항원+항체)</t>
    <phoneticPr fontId="2" type="noConversion"/>
  </si>
  <si>
    <t>HIV 항체</t>
    <phoneticPr fontId="2" type="noConversion"/>
  </si>
  <si>
    <t>편측</t>
    <phoneticPr fontId="2" type="noConversion"/>
  </si>
  <si>
    <t>양측</t>
    <phoneticPr fontId="2" type="noConversion"/>
  </si>
  <si>
    <t>본인부담 없음</t>
  </si>
  <si>
    <t>본인부담 없음</t>
    <phoneticPr fontId="2" type="noConversion"/>
  </si>
  <si>
    <t>본인부담 없음</t>
    <phoneticPr fontId="2" type="noConversion"/>
  </si>
  <si>
    <t>본인부담 없음</t>
    <phoneticPr fontId="2" type="noConversion"/>
  </si>
  <si>
    <t>30~41개월</t>
    <phoneticPr fontId="2" type="noConversion"/>
  </si>
  <si>
    <t>구강</t>
    <phoneticPr fontId="2" type="noConversion"/>
  </si>
  <si>
    <t>일반(항체)</t>
    <phoneticPr fontId="2" type="noConversion"/>
  </si>
  <si>
    <t>정밀(항체)</t>
    <phoneticPr fontId="2" type="noConversion"/>
  </si>
  <si>
    <t>핵의학적(항원+항체)</t>
    <phoneticPr fontId="2" type="noConversion"/>
  </si>
  <si>
    <t>핵의학적(항체)</t>
    <phoneticPr fontId="2" type="noConversion"/>
  </si>
  <si>
    <t>C형간염
실시간역전사중합효소연쇄반응법</t>
    <phoneticPr fontId="2" type="noConversion"/>
  </si>
  <si>
    <t>정밀면역검사-정성</t>
    <phoneticPr fontId="2" type="noConversion"/>
  </si>
  <si>
    <t>청소년_B형간염</t>
    <phoneticPr fontId="2" type="noConversion"/>
  </si>
  <si>
    <t>확진검사
(질환 의심자)</t>
    <phoneticPr fontId="2" type="noConversion"/>
  </si>
  <si>
    <t>성매개질환</t>
    <phoneticPr fontId="2" type="noConversion"/>
  </si>
  <si>
    <t>비용</t>
    <phoneticPr fontId="2" type="noConversion"/>
  </si>
  <si>
    <t>검사항목</t>
    <phoneticPr fontId="2" type="noConversion"/>
  </si>
  <si>
    <t>최초 검진년도 시행</t>
    <phoneticPr fontId="2" type="noConversion"/>
  </si>
  <si>
    <t>청소년_C형간염</t>
    <phoneticPr fontId="2" type="noConversion"/>
  </si>
  <si>
    <t>선택검진</t>
    <phoneticPr fontId="2" type="noConversion"/>
  </si>
  <si>
    <t>사례판정</t>
    <phoneticPr fontId="2" type="noConversion"/>
  </si>
  <si>
    <t>질환 의심자</t>
    <phoneticPr fontId="2" type="noConversion"/>
  </si>
  <si>
    <t>비만</t>
    <phoneticPr fontId="2" type="noConversion"/>
  </si>
  <si>
    <t>여자</t>
    <phoneticPr fontId="2" type="noConversion"/>
  </si>
  <si>
    <t>남자</t>
    <phoneticPr fontId="2" type="noConversion"/>
  </si>
  <si>
    <t>전체</t>
    <phoneticPr fontId="2" type="noConversion"/>
  </si>
  <si>
    <t>Tchol/HDL/TG/LDL</t>
    <phoneticPr fontId="2" type="noConversion"/>
  </si>
  <si>
    <t>상담료</t>
    <phoneticPr fontId="2" type="noConversion"/>
  </si>
  <si>
    <t>상담 및 행정비용</t>
    <phoneticPr fontId="2" type="noConversion"/>
  </si>
  <si>
    <t>구강검사 및 건강상담</t>
    <phoneticPr fontId="2" type="noConversion"/>
  </si>
  <si>
    <t>공(토)휴일 가산료</t>
    <phoneticPr fontId="2" type="noConversion"/>
  </si>
  <si>
    <t>Full Pacs  : 2매</t>
  </si>
  <si>
    <t>상담료+흉부+기본혈액검사</t>
  </si>
  <si>
    <t>상담료+흉부+기본혈액검사</t>
    <phoneticPr fontId="2" type="noConversion"/>
  </si>
  <si>
    <r>
      <t>Full PACS</t>
    </r>
    <r>
      <rPr>
        <sz val="11"/>
        <color rgb="FF0000FA"/>
        <rFont val="휴먼명조"/>
        <family val="3"/>
        <charset val="129"/>
      </rPr>
      <t>판독의뢰</t>
    </r>
  </si>
  <si>
    <t>HDL콜레스테롤</t>
    <phoneticPr fontId="2" type="noConversion"/>
  </si>
  <si>
    <t>중성지방</t>
    <phoneticPr fontId="2" type="noConversion"/>
  </si>
  <si>
    <t>LDL콜레스테롤</t>
    <phoneticPr fontId="2" type="noConversion"/>
  </si>
  <si>
    <t>Full PACS판독의뢰 : 4매</t>
    <phoneticPr fontId="2" type="noConversion"/>
  </si>
  <si>
    <t>Full PACS판독의뢰</t>
  </si>
  <si>
    <t>Full PACS판독의뢰 : 2매</t>
    <phoneticPr fontId="2" type="noConversion"/>
  </si>
  <si>
    <t>공단검진_C형간염</t>
    <phoneticPr fontId="2" type="noConversion"/>
  </si>
  <si>
    <t>56세</t>
    <phoneticPr fontId="2" type="noConversion"/>
  </si>
  <si>
    <t>정밀(항체)핵의학적방법</t>
    <phoneticPr fontId="2" type="noConversion"/>
  </si>
  <si>
    <t>20~34세 2년 마다, 35~39세 1회, 40~70세 10년 동안 1회</t>
    <phoneticPr fontId="2" type="noConversion"/>
  </si>
  <si>
    <t>조기정신증 검사(CAPE-15)</t>
    <phoneticPr fontId="2" type="noConversion"/>
  </si>
  <si>
    <t>20~34세 2년 마다</t>
    <phoneticPr fontId="2" type="noConversion"/>
  </si>
  <si>
    <t>일반(정성법)</t>
    <phoneticPr fontId="2" type="noConversion"/>
  </si>
  <si>
    <t>정밀(정량법)</t>
    <phoneticPr fontId="2" type="noConversion"/>
  </si>
  <si>
    <t>54, 60, 66세 여성</t>
    <phoneticPr fontId="2" type="noConversion"/>
  </si>
  <si>
    <t>Full PACS</t>
    <phoneticPr fontId="2" type="noConversion"/>
  </si>
  <si>
    <t>본인부담 없음</t>
    <phoneticPr fontId="2" type="noConversion"/>
  </si>
  <si>
    <t>EIA</t>
    <phoneticPr fontId="2" type="noConversion"/>
  </si>
  <si>
    <t>-</t>
    <phoneticPr fontId="2" type="noConversion"/>
  </si>
  <si>
    <t>LDL 실측정</t>
    <phoneticPr fontId="2" type="noConversion"/>
  </si>
  <si>
    <t>2026.01.01 검진수가</t>
    <phoneticPr fontId="2" type="noConversion"/>
  </si>
  <si>
    <t>폐기능검사(56세,66세)</t>
    <phoneticPr fontId="2" type="noConversion"/>
  </si>
  <si>
    <t>간이 폐기능검사</t>
    <phoneticPr fontId="2" type="noConversion"/>
  </si>
  <si>
    <t>기본 폐기능검사</t>
    <phoneticPr fontId="2" type="noConversion"/>
  </si>
  <si>
    <t>56, 66세</t>
    <phoneticPr fontId="2" type="noConversion"/>
  </si>
  <si>
    <t>세척소독료(15760원) 포함</t>
    <phoneticPr fontId="2" type="noConversion"/>
  </si>
  <si>
    <t>2026.01.01 영유아검진 수가</t>
    <phoneticPr fontId="2" type="noConversion"/>
  </si>
  <si>
    <t>상담료:9740+흉부14*14:9720+요검사:940+혈액:13710</t>
    <phoneticPr fontId="2" type="noConversion"/>
  </si>
  <si>
    <t>상담료:9740+흉부14*17:10040+요검사:940+혈액:13710</t>
    <phoneticPr fontId="2" type="noConversion"/>
  </si>
  <si>
    <t>상담료:9740+흉부CRDR:8300+요검사:940+혈액:13710</t>
    <phoneticPr fontId="2" type="noConversion"/>
  </si>
  <si>
    <t>상담료:9740+흉부Full PACS:9270+요검사:940+혈액:13710</t>
    <phoneticPr fontId="2" type="noConversion"/>
  </si>
  <si>
    <t>상담료:9740+흉부FullPACS의뢰:8300+요검사:940+혈액:13710</t>
    <phoneticPr fontId="2" type="noConversion"/>
  </si>
  <si>
    <t>바륨분말 300g</t>
    <phoneticPr fontId="2" type="noConversion"/>
  </si>
  <si>
    <t>2026.01.01 학교 밖 청소년 건강검진 비용</t>
    <phoneticPr fontId="2" type="noConversion"/>
  </si>
  <si>
    <t xml:space="preserve">비만검진 : 
LDL실측정 : </t>
    <phoneticPr fontId="2" type="noConversion"/>
  </si>
  <si>
    <t>2026.01.01 암검진 수가</t>
    <phoneticPr fontId="2" type="noConversion"/>
  </si>
  <si>
    <t>금액(2026)</t>
    <phoneticPr fontId="2" type="noConversion"/>
  </si>
  <si>
    <t>전처치하제
(세척소독료(15760원) 포함)</t>
    <phoneticPr fontId="2" type="noConversion"/>
  </si>
  <si>
    <t xml:space="preserve">[위내시경_세척소독료포함(86,910원)] + [주사료(1,720원)]+ @ [아트로핀(300원) , 부틸스코폴라민 브롬화물(400원) 시메트로퓸 브롬화물(500원)]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</si>
</sst>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m&quot;월&quot;\ dd&quot;일&quot;"/>
    <numFmt numFmtId="177" formatCode="#,##0_);[Red]\(#,##0\)"/>
    <numFmt numFmtId="178" formatCode="0_);[Red]\(0\)"/>
  </numFmts>
  <fonts count="16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u/>
      <sz val="10"/>
      <color rgb="FF0000FF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C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color rgb="FF0000FA"/>
      <name val="휴먼명조"/>
      <family val="3"/>
      <charset val="129"/>
    </font>
    <font>
      <sz val="11"/>
      <color rgb="FF0000FA"/>
      <name val="HCI Poppy"/>
      <family val="2"/>
    </font>
    <font>
      <b/>
      <sz val="10"/>
      <color rgb="FF0000FA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DAF1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4" fillId="0" borderId="2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2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6" fillId="2" borderId="1" xfId="0" applyFont="1" applyFill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3" fillId="14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3" fillId="0" borderId="0" xfId="0" quotePrefix="1" applyNumberFormat="1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2" borderId="12" xfId="1" applyNumberFormat="1" applyFont="1" applyFill="1" applyBorder="1">
      <alignment vertical="center"/>
    </xf>
    <xf numFmtId="0" fontId="10" fillId="2" borderId="1" xfId="1" applyNumberFormat="1" applyFont="1" applyFill="1" applyBorder="1">
      <alignment vertical="center"/>
    </xf>
    <xf numFmtId="0" fontId="10" fillId="2" borderId="4" xfId="1" applyNumberFormat="1" applyFont="1" applyFill="1" applyBorder="1">
      <alignment vertical="center"/>
    </xf>
    <xf numFmtId="0" fontId="10" fillId="2" borderId="8" xfId="1" applyNumberFormat="1" applyFont="1" applyFill="1" applyBorder="1">
      <alignment vertical="center"/>
    </xf>
    <xf numFmtId="0" fontId="10" fillId="2" borderId="20" xfId="1" applyNumberFormat="1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28" xfId="1" applyNumberFormat="1" applyFont="1" applyFill="1" applyBorder="1">
      <alignment vertical="center"/>
    </xf>
    <xf numFmtId="0" fontId="10" fillId="2" borderId="9" xfId="1" applyNumberFormat="1" applyFont="1" applyFill="1" applyBorder="1">
      <alignment vertical="center"/>
    </xf>
    <xf numFmtId="0" fontId="10" fillId="14" borderId="12" xfId="1" applyNumberFormat="1" applyFont="1" applyFill="1" applyBorder="1">
      <alignment vertical="center"/>
    </xf>
    <xf numFmtId="0" fontId="10" fillId="15" borderId="12" xfId="1" applyNumberFormat="1" applyFont="1" applyFill="1" applyBorder="1">
      <alignment vertical="center"/>
    </xf>
    <xf numFmtId="0" fontId="10" fillId="15" borderId="4" xfId="1" applyNumberFormat="1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horizontal="center" vertical="center"/>
    </xf>
    <xf numFmtId="0" fontId="10" fillId="14" borderId="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1" fontId="4" fillId="0" borderId="29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4" fillId="0" borderId="28" xfId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right" vertical="center"/>
    </xf>
    <xf numFmtId="41" fontId="4" fillId="0" borderId="17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right" vertical="center"/>
    </xf>
    <xf numFmtId="0" fontId="4" fillId="0" borderId="13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2" applyFont="1">
      <alignment vertical="center"/>
    </xf>
    <xf numFmtId="0" fontId="3" fillId="0" borderId="0" xfId="2" applyFo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>
      <alignment vertical="center"/>
    </xf>
    <xf numFmtId="0" fontId="3" fillId="0" borderId="20" xfId="2" applyFont="1" applyBorder="1">
      <alignment vertical="center"/>
    </xf>
    <xf numFmtId="0" fontId="3" fillId="0" borderId="10" xfId="2" applyFont="1" applyBorder="1">
      <alignment vertical="center"/>
    </xf>
    <xf numFmtId="0" fontId="9" fillId="0" borderId="0" xfId="2" applyFont="1">
      <alignment vertical="center"/>
    </xf>
    <xf numFmtId="0" fontId="3" fillId="0" borderId="9" xfId="2" applyFont="1" applyBorder="1" applyAlignment="1">
      <alignment horizontal="center" vertical="center"/>
    </xf>
    <xf numFmtId="177" fontId="3" fillId="0" borderId="0" xfId="2" applyNumberFormat="1" applyFont="1">
      <alignment vertical="center"/>
    </xf>
    <xf numFmtId="3" fontId="3" fillId="0" borderId="0" xfId="2" applyNumberFormat="1" applyFo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4" fillId="2" borderId="49" xfId="2" applyFont="1" applyFill="1" applyBorder="1" applyAlignment="1">
      <alignment horizontal="center" vertical="center" wrapText="1"/>
    </xf>
    <xf numFmtId="0" fontId="4" fillId="2" borderId="57" xfId="2" applyFont="1" applyFill="1" applyBorder="1" applyAlignment="1">
      <alignment horizontal="center" vertical="center"/>
    </xf>
    <xf numFmtId="0" fontId="4" fillId="2" borderId="42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0" fillId="2" borderId="23" xfId="1" applyNumberFormat="1" applyFont="1" applyFill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10" fillId="2" borderId="12" xfId="0" applyFont="1" applyFill="1" applyBorder="1">
      <alignment vertical="center"/>
    </xf>
    <xf numFmtId="0" fontId="13" fillId="0" borderId="0" xfId="0" applyFont="1" applyAlignment="1">
      <alignment horizontal="justify" vertical="center"/>
    </xf>
    <xf numFmtId="0" fontId="10" fillId="14" borderId="9" xfId="1" applyNumberFormat="1" applyFont="1" applyFill="1" applyBorder="1">
      <alignment vertical="center"/>
    </xf>
    <xf numFmtId="0" fontId="10" fillId="15" borderId="9" xfId="1" applyNumberFormat="1" applyFont="1" applyFill="1" applyBorder="1">
      <alignment vertical="center"/>
    </xf>
    <xf numFmtId="0" fontId="14" fillId="0" borderId="0" xfId="0" applyFont="1" applyAlignment="1">
      <alignment horizontal="justify" vertical="center"/>
    </xf>
    <xf numFmtId="0" fontId="3" fillId="18" borderId="7" xfId="0" applyFont="1" applyFill="1" applyBorder="1" applyAlignment="1">
      <alignment horizontal="left" vertical="center" wrapText="1"/>
    </xf>
    <xf numFmtId="0" fontId="3" fillId="19" borderId="0" xfId="0" applyFont="1" applyFill="1">
      <alignment vertical="center"/>
    </xf>
    <xf numFmtId="3" fontId="15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3" fillId="9" borderId="7" xfId="0" applyFont="1" applyFill="1" applyBorder="1" applyAlignment="1">
      <alignment horizontal="left" vertical="center" wrapText="1"/>
    </xf>
    <xf numFmtId="0" fontId="3" fillId="12" borderId="7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horizontal="left" vertical="center" wrapText="1"/>
    </xf>
    <xf numFmtId="0" fontId="3" fillId="11" borderId="7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17" borderId="31" xfId="0" applyFont="1" applyFill="1" applyBorder="1" applyAlignment="1">
      <alignment horizontal="left" vertical="center" wrapText="1"/>
    </xf>
    <xf numFmtId="0" fontId="3" fillId="17" borderId="44" xfId="0" applyFont="1" applyFill="1" applyBorder="1" applyAlignment="1">
      <alignment horizontal="left" vertical="center" wrapText="1"/>
    </xf>
    <xf numFmtId="0" fontId="3" fillId="17" borderId="30" xfId="0" applyFont="1" applyFill="1" applyBorder="1" applyAlignment="1">
      <alignment horizontal="left" vertical="center" wrapText="1"/>
    </xf>
    <xf numFmtId="0" fontId="11" fillId="20" borderId="31" xfId="0" applyFont="1" applyFill="1" applyBorder="1" applyAlignment="1">
      <alignment horizontal="left" vertical="center"/>
    </xf>
    <xf numFmtId="0" fontId="11" fillId="20" borderId="30" xfId="0" applyFont="1" applyFill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" fillId="0" borderId="1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2" borderId="11" xfId="1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13" xfId="1" applyNumberFormat="1" applyFont="1" applyFill="1" applyBorder="1" applyAlignment="1">
      <alignment horizontal="right" vertical="center"/>
    </xf>
    <xf numFmtId="0" fontId="4" fillId="2" borderId="22" xfId="1" applyNumberFormat="1" applyFont="1" applyFill="1" applyBorder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177" fontId="9" fillId="16" borderId="15" xfId="2" applyNumberFormat="1" applyFont="1" applyFill="1" applyBorder="1" applyAlignment="1">
      <alignment horizontal="right" vertical="center"/>
    </xf>
    <xf numFmtId="177" fontId="9" fillId="16" borderId="19" xfId="2" applyNumberFormat="1" applyFont="1" applyFill="1" applyBorder="1" applyAlignment="1">
      <alignment horizontal="right" vertical="center"/>
    </xf>
    <xf numFmtId="177" fontId="9" fillId="16" borderId="2" xfId="2" applyNumberFormat="1" applyFont="1" applyFill="1" applyBorder="1" applyAlignment="1">
      <alignment horizontal="right" vertical="center"/>
    </xf>
    <xf numFmtId="177" fontId="9" fillId="16" borderId="24" xfId="2" applyNumberFormat="1" applyFont="1" applyFill="1" applyBorder="1" applyAlignment="1">
      <alignment horizontal="right" vertical="center"/>
    </xf>
    <xf numFmtId="177" fontId="9" fillId="16" borderId="21" xfId="2" applyNumberFormat="1" applyFont="1" applyFill="1" applyBorder="1" applyAlignment="1">
      <alignment horizontal="right" vertical="center"/>
    </xf>
    <xf numFmtId="177" fontId="9" fillId="16" borderId="23" xfId="2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2" borderId="57" xfId="2" applyFont="1" applyFill="1" applyBorder="1" applyAlignment="1">
      <alignment horizontal="center" vertical="center"/>
    </xf>
    <xf numFmtId="178" fontId="9" fillId="16" borderId="12" xfId="2" applyNumberFormat="1" applyFont="1" applyFill="1" applyBorder="1" applyAlignment="1">
      <alignment horizontal="right" vertical="center"/>
    </xf>
    <xf numFmtId="0" fontId="3" fillId="0" borderId="30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77" fontId="9" fillId="16" borderId="14" xfId="2" applyNumberFormat="1" applyFont="1" applyFill="1" applyBorder="1" applyAlignment="1">
      <alignment horizontal="right" vertical="center"/>
    </xf>
    <xf numFmtId="177" fontId="9" fillId="16" borderId="3" xfId="2" applyNumberFormat="1" applyFont="1" applyFill="1" applyBorder="1" applyAlignment="1">
      <alignment horizontal="right" vertical="center"/>
    </xf>
    <xf numFmtId="177" fontId="9" fillId="16" borderId="18" xfId="2" applyNumberFormat="1" applyFont="1" applyFill="1" applyBorder="1" applyAlignment="1">
      <alignment horizontal="right" vertical="center"/>
    </xf>
    <xf numFmtId="177" fontId="9" fillId="16" borderId="47" xfId="2" applyNumberFormat="1" applyFont="1" applyFill="1" applyBorder="1" applyAlignment="1">
      <alignment horizontal="right" vertical="center"/>
    </xf>
    <xf numFmtId="177" fontId="9" fillId="16" borderId="48" xfId="2" applyNumberFormat="1" applyFont="1" applyFill="1" applyBorder="1" applyAlignment="1">
      <alignment horizontal="right" vertical="center"/>
    </xf>
    <xf numFmtId="177" fontId="9" fillId="16" borderId="33" xfId="2" applyNumberFormat="1" applyFont="1" applyFill="1" applyBorder="1" applyAlignment="1">
      <alignment horizontal="right" vertical="center"/>
    </xf>
    <xf numFmtId="0" fontId="3" fillId="0" borderId="16" xfId="2" applyFont="1" applyBorder="1" applyAlignment="1">
      <alignment horizontal="center" vertical="center" wrapText="1"/>
    </xf>
    <xf numFmtId="178" fontId="9" fillId="16" borderId="8" xfId="2" applyNumberFormat="1" applyFont="1" applyFill="1" applyBorder="1" applyAlignment="1">
      <alignment horizontal="right" vertical="center"/>
    </xf>
    <xf numFmtId="0" fontId="3" fillId="0" borderId="1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3" fillId="0" borderId="53" xfId="2" applyFont="1" applyBorder="1" applyAlignment="1">
      <alignment horizontal="center" vertical="center" wrapText="1"/>
    </xf>
    <xf numFmtId="177" fontId="9" fillId="16" borderId="45" xfId="2" applyNumberFormat="1" applyFont="1" applyFill="1" applyBorder="1" applyAlignment="1">
      <alignment horizontal="right" vertical="center"/>
    </xf>
    <xf numFmtId="177" fontId="9" fillId="16" borderId="46" xfId="2" applyNumberFormat="1" applyFont="1" applyFill="1" applyBorder="1" applyAlignment="1">
      <alignment horizontal="right" vertical="center"/>
    </xf>
    <xf numFmtId="177" fontId="9" fillId="16" borderId="34" xfId="2" applyNumberFormat="1" applyFont="1" applyFill="1" applyBorder="1" applyAlignment="1">
      <alignment horizontal="right" vertical="center"/>
    </xf>
    <xf numFmtId="177" fontId="9" fillId="16" borderId="1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/>
    </xf>
    <xf numFmtId="177" fontId="8" fillId="16" borderId="12" xfId="2" applyNumberFormat="1" applyFont="1" applyFill="1" applyBorder="1" applyAlignment="1">
      <alignment horizontal="right" vertical="center"/>
    </xf>
    <xf numFmtId="177" fontId="8" fillId="16" borderId="8" xfId="2" applyNumberFormat="1" applyFont="1" applyFill="1" applyBorder="1" applyAlignment="1">
      <alignment horizontal="right" vertical="center"/>
    </xf>
    <xf numFmtId="0" fontId="3" fillId="0" borderId="44" xfId="2" applyFont="1" applyBorder="1" applyAlignment="1">
      <alignment horizontal="center" vertical="center"/>
    </xf>
    <xf numFmtId="177" fontId="9" fillId="16" borderId="15" xfId="2" applyNumberFormat="1" applyFont="1" applyFill="1" applyBorder="1" applyAlignment="1">
      <alignment horizontal="right" vertical="center" wrapText="1"/>
    </xf>
    <xf numFmtId="177" fontId="9" fillId="16" borderId="19" xfId="2" applyNumberFormat="1" applyFont="1" applyFill="1" applyBorder="1" applyAlignment="1">
      <alignment horizontal="right" vertical="center" wrapText="1"/>
    </xf>
    <xf numFmtId="177" fontId="9" fillId="16" borderId="2" xfId="2" applyNumberFormat="1" applyFont="1" applyFill="1" applyBorder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177" fontId="9" fillId="16" borderId="50" xfId="2" applyNumberFormat="1" applyFont="1" applyFill="1" applyBorder="1" applyAlignment="1">
      <alignment horizontal="left" vertical="center" wrapText="1"/>
    </xf>
    <xf numFmtId="177" fontId="9" fillId="16" borderId="51" xfId="2" applyNumberFormat="1" applyFont="1" applyFill="1" applyBorder="1" applyAlignment="1">
      <alignment horizontal="left" vertical="center"/>
    </xf>
    <xf numFmtId="177" fontId="9" fillId="16" borderId="52" xfId="2" applyNumberFormat="1" applyFont="1" applyFill="1" applyBorder="1" applyAlignment="1">
      <alignment horizontal="left" vertical="center"/>
    </xf>
    <xf numFmtId="177" fontId="9" fillId="16" borderId="10" xfId="2" applyNumberFormat="1" applyFont="1" applyFill="1" applyBorder="1" applyAlignment="1">
      <alignment horizontal="left" vertical="center"/>
    </xf>
    <xf numFmtId="177" fontId="9" fillId="16" borderId="0" xfId="2" applyNumberFormat="1" applyFont="1" applyFill="1" applyAlignment="1">
      <alignment horizontal="left" vertical="center"/>
    </xf>
    <xf numFmtId="177" fontId="9" fillId="16" borderId="25" xfId="2" applyNumberFormat="1" applyFont="1" applyFill="1" applyBorder="1" applyAlignment="1">
      <alignment horizontal="left" vertical="center"/>
    </xf>
    <xf numFmtId="177" fontId="9" fillId="16" borderId="54" xfId="2" applyNumberFormat="1" applyFont="1" applyFill="1" applyBorder="1" applyAlignment="1">
      <alignment horizontal="left" vertical="center"/>
    </xf>
    <xf numFmtId="177" fontId="9" fillId="16" borderId="41" xfId="2" applyNumberFormat="1" applyFont="1" applyFill="1" applyBorder="1" applyAlignment="1">
      <alignment horizontal="left" vertical="center"/>
    </xf>
    <xf numFmtId="177" fontId="9" fillId="16" borderId="55" xfId="2" applyNumberFormat="1" applyFont="1" applyFill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7"/>
  <sheetViews>
    <sheetView zoomScale="115" zoomScaleNormal="115" zoomScaleSheetLayoutView="75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H24" sqref="H24"/>
    </sheetView>
  </sheetViews>
  <sheetFormatPr defaultColWidth="24.375" defaultRowHeight="18.75" customHeight="1"/>
  <cols>
    <col min="1" max="1" width="33" style="31" customWidth="1"/>
    <col min="2" max="2" width="32.375" style="4" customWidth="1"/>
    <col min="3" max="3" width="18.75" style="10" customWidth="1"/>
    <col min="4" max="4" width="20.25" style="4" customWidth="1"/>
    <col min="5" max="5" width="46.5" style="4" customWidth="1"/>
    <col min="6" max="6" width="15.5" style="126" customWidth="1"/>
    <col min="7" max="7" width="12.375" style="4" customWidth="1"/>
    <col min="8" max="8" width="18.625" style="4" bestFit="1" customWidth="1"/>
    <col min="9" max="9" width="14.25" style="4" customWidth="1"/>
    <col min="10" max="10" width="7.375" style="4" bestFit="1" customWidth="1"/>
    <col min="11" max="11" width="5" style="4" bestFit="1" customWidth="1"/>
    <col min="12" max="16384" width="24.375" style="4"/>
  </cols>
  <sheetData>
    <row r="1" spans="1:7" ht="18.75" customHeight="1" thickBot="1">
      <c r="A1" s="133" t="s">
        <v>243</v>
      </c>
      <c r="B1" s="133"/>
      <c r="C1" s="133"/>
      <c r="D1" s="133"/>
      <c r="E1" s="116"/>
      <c r="F1" s="116"/>
    </row>
    <row r="2" spans="1:7" ht="18.75" customHeight="1" thickBot="1">
      <c r="A2" s="24" t="s">
        <v>6</v>
      </c>
      <c r="B2" s="1" t="s">
        <v>137</v>
      </c>
      <c r="C2" s="5" t="s">
        <v>3</v>
      </c>
      <c r="D2" s="12" t="s">
        <v>259</v>
      </c>
      <c r="E2" s="13" t="s">
        <v>22</v>
      </c>
      <c r="F2" s="4"/>
      <c r="G2" s="14"/>
    </row>
    <row r="3" spans="1:7" ht="18.75" customHeight="1">
      <c r="A3" s="139" t="s">
        <v>51</v>
      </c>
      <c r="B3" s="2" t="s">
        <v>73</v>
      </c>
      <c r="C3" s="6" t="s">
        <v>48</v>
      </c>
      <c r="D3" s="15">
        <v>34110</v>
      </c>
      <c r="E3" s="16" t="s">
        <v>250</v>
      </c>
      <c r="F3" s="4"/>
    </row>
    <row r="4" spans="1:7" ht="18.75" customHeight="1">
      <c r="A4" s="140"/>
      <c r="B4" s="3" t="s">
        <v>73</v>
      </c>
      <c r="C4" s="7" t="s">
        <v>49</v>
      </c>
      <c r="D4" s="17">
        <v>34430</v>
      </c>
      <c r="E4" s="18" t="s">
        <v>251</v>
      </c>
      <c r="F4" s="4"/>
    </row>
    <row r="5" spans="1:7" ht="18.75" customHeight="1">
      <c r="A5" s="140"/>
      <c r="B5" s="3" t="s">
        <v>73</v>
      </c>
      <c r="C5" s="7" t="s">
        <v>39</v>
      </c>
      <c r="D5" s="17">
        <v>32690</v>
      </c>
      <c r="E5" s="18" t="s">
        <v>252</v>
      </c>
      <c r="F5" s="4"/>
    </row>
    <row r="6" spans="1:7" ht="18.75" customHeight="1">
      <c r="A6" s="140"/>
      <c r="B6" s="3" t="s">
        <v>221</v>
      </c>
      <c r="C6" s="7" t="s">
        <v>238</v>
      </c>
      <c r="D6" s="17">
        <v>33660</v>
      </c>
      <c r="E6" s="18" t="s">
        <v>253</v>
      </c>
      <c r="F6" s="4"/>
    </row>
    <row r="7" spans="1:7" ht="18.75" customHeight="1">
      <c r="A7" s="141"/>
      <c r="B7" s="3" t="s">
        <v>220</v>
      </c>
      <c r="C7" s="121" t="s">
        <v>222</v>
      </c>
      <c r="D7" s="17">
        <v>32690</v>
      </c>
      <c r="E7" s="18" t="s">
        <v>254</v>
      </c>
      <c r="F7" s="4"/>
    </row>
    <row r="8" spans="1:7" ht="18.75" customHeight="1">
      <c r="A8" s="25" t="s">
        <v>69</v>
      </c>
      <c r="B8" s="3" t="s">
        <v>74</v>
      </c>
      <c r="C8" s="7"/>
      <c r="D8" s="17">
        <v>9740</v>
      </c>
      <c r="E8" s="18"/>
      <c r="F8" s="4"/>
    </row>
    <row r="9" spans="1:7" ht="18.75" customHeight="1">
      <c r="A9" s="134" t="s">
        <v>70</v>
      </c>
      <c r="B9" s="19"/>
      <c r="C9" s="7" t="s">
        <v>75</v>
      </c>
      <c r="D9" s="17">
        <v>14280</v>
      </c>
      <c r="E9" s="18" t="s">
        <v>139</v>
      </c>
      <c r="F9" s="4"/>
    </row>
    <row r="10" spans="1:7" ht="18.75" customHeight="1">
      <c r="A10" s="134"/>
      <c r="B10" s="3"/>
      <c r="C10" s="7" t="s">
        <v>50</v>
      </c>
      <c r="D10" s="17">
        <v>7800</v>
      </c>
      <c r="E10" s="18"/>
      <c r="F10" s="4"/>
    </row>
    <row r="11" spans="1:7" ht="18.75" customHeight="1">
      <c r="A11" s="137" t="s">
        <v>140</v>
      </c>
      <c r="B11" s="3" t="s">
        <v>138</v>
      </c>
      <c r="C11" s="7" t="s">
        <v>71</v>
      </c>
      <c r="D11" s="17">
        <v>7600</v>
      </c>
      <c r="E11" s="130" t="s">
        <v>141</v>
      </c>
      <c r="F11" s="4"/>
    </row>
    <row r="12" spans="1:7" ht="18.75" customHeight="1">
      <c r="A12" s="137"/>
      <c r="B12" s="3" t="s">
        <v>72</v>
      </c>
      <c r="C12" s="7" t="s">
        <v>240</v>
      </c>
      <c r="D12" s="17">
        <v>31030</v>
      </c>
      <c r="E12" s="131"/>
      <c r="F12" s="4"/>
    </row>
    <row r="13" spans="1:7" ht="18.75" customHeight="1">
      <c r="A13" s="137"/>
      <c r="B13" s="3" t="s">
        <v>136</v>
      </c>
      <c r="C13" s="7" t="s">
        <v>12</v>
      </c>
      <c r="D13" s="17">
        <v>35310</v>
      </c>
      <c r="E13" s="132"/>
      <c r="F13" s="4"/>
    </row>
    <row r="14" spans="1:7" ht="18.75" customHeight="1">
      <c r="A14" s="142" t="s">
        <v>229</v>
      </c>
      <c r="B14" s="3" t="s">
        <v>194</v>
      </c>
      <c r="C14" s="7" t="s">
        <v>71</v>
      </c>
      <c r="D14" s="17">
        <v>5340</v>
      </c>
      <c r="E14" s="130" t="s">
        <v>230</v>
      </c>
      <c r="F14" s="4"/>
    </row>
    <row r="15" spans="1:7" ht="18.75" customHeight="1">
      <c r="A15" s="143"/>
      <c r="B15" s="3" t="s">
        <v>195</v>
      </c>
      <c r="C15" s="7" t="s">
        <v>2</v>
      </c>
      <c r="D15" s="17">
        <v>18620</v>
      </c>
      <c r="E15" s="131"/>
      <c r="F15" s="4"/>
    </row>
    <row r="16" spans="1:7" ht="18.75" customHeight="1">
      <c r="A16" s="144"/>
      <c r="B16" s="3" t="s">
        <v>231</v>
      </c>
      <c r="C16" s="7" t="s">
        <v>12</v>
      </c>
      <c r="D16" s="17">
        <v>20350</v>
      </c>
      <c r="E16" s="132"/>
      <c r="F16" s="4"/>
    </row>
    <row r="17" spans="1:6" ht="18.75" customHeight="1">
      <c r="A17" s="135" t="s">
        <v>142</v>
      </c>
      <c r="B17" s="3" t="s">
        <v>40</v>
      </c>
      <c r="C17" s="7"/>
      <c r="D17" s="17">
        <v>45620</v>
      </c>
      <c r="E17" s="130" t="s">
        <v>237</v>
      </c>
      <c r="F17" s="4"/>
    </row>
    <row r="18" spans="1:6" ht="18.75" customHeight="1">
      <c r="A18" s="135"/>
      <c r="B18" s="3" t="s">
        <v>41</v>
      </c>
      <c r="C18" s="7"/>
      <c r="D18" s="17">
        <v>28700</v>
      </c>
      <c r="E18" s="131"/>
      <c r="F18" s="4"/>
    </row>
    <row r="19" spans="1:6" ht="18.75" customHeight="1">
      <c r="A19" s="135"/>
      <c r="B19" s="3" t="s">
        <v>4</v>
      </c>
      <c r="C19" s="7"/>
      <c r="D19" s="17">
        <v>34930</v>
      </c>
      <c r="E19" s="131"/>
      <c r="F19" s="4"/>
    </row>
    <row r="20" spans="1:6" ht="18.75" customHeight="1">
      <c r="A20" s="135"/>
      <c r="B20" s="3" t="s">
        <v>52</v>
      </c>
      <c r="C20" s="7"/>
      <c r="D20" s="17">
        <v>34930</v>
      </c>
      <c r="E20" s="131"/>
      <c r="F20" s="4"/>
    </row>
    <row r="21" spans="1:6" ht="18.75" customHeight="1">
      <c r="A21" s="135"/>
      <c r="B21" s="3" t="s">
        <v>24</v>
      </c>
      <c r="C21" s="7"/>
      <c r="D21" s="17">
        <v>14350</v>
      </c>
      <c r="E21" s="132"/>
      <c r="F21" s="4"/>
    </row>
    <row r="22" spans="1:6" ht="18.75" customHeight="1">
      <c r="A22" s="145" t="s">
        <v>244</v>
      </c>
      <c r="B22" s="3" t="s">
        <v>246</v>
      </c>
      <c r="C22" s="7"/>
      <c r="D22" s="17">
        <v>16400</v>
      </c>
      <c r="E22" s="130" t="s">
        <v>247</v>
      </c>
      <c r="F22" s="4"/>
    </row>
    <row r="23" spans="1:6" ht="18.75" customHeight="1">
      <c r="A23" s="146"/>
      <c r="B23" s="3" t="s">
        <v>245</v>
      </c>
      <c r="C23" s="7"/>
      <c r="D23" s="17">
        <v>4800</v>
      </c>
      <c r="E23" s="132"/>
      <c r="F23" s="4"/>
    </row>
    <row r="24" spans="1:6" ht="18.75" customHeight="1">
      <c r="A24" s="138" t="s">
        <v>148</v>
      </c>
      <c r="B24" s="3" t="s">
        <v>18</v>
      </c>
      <c r="C24" s="7" t="s">
        <v>27</v>
      </c>
      <c r="D24" s="17">
        <v>6000</v>
      </c>
      <c r="E24" s="130" t="s">
        <v>149</v>
      </c>
      <c r="F24" s="4"/>
    </row>
    <row r="25" spans="1:6" ht="18.75" customHeight="1">
      <c r="A25" s="138"/>
      <c r="B25" s="3" t="s">
        <v>16</v>
      </c>
      <c r="C25" s="7" t="s">
        <v>20</v>
      </c>
      <c r="D25" s="17">
        <v>7500</v>
      </c>
      <c r="E25" s="131"/>
      <c r="F25" s="4"/>
    </row>
    <row r="26" spans="1:6" ht="18.75" customHeight="1">
      <c r="A26" s="138"/>
      <c r="B26" s="3" t="s">
        <v>5</v>
      </c>
      <c r="C26" s="7" t="s">
        <v>25</v>
      </c>
      <c r="D26" s="17">
        <v>9000</v>
      </c>
      <c r="E26" s="131"/>
      <c r="F26" s="4"/>
    </row>
    <row r="27" spans="1:6" ht="18.75" customHeight="1">
      <c r="A27" s="138"/>
      <c r="B27" s="3" t="s">
        <v>19</v>
      </c>
      <c r="C27" s="7" t="s">
        <v>15</v>
      </c>
      <c r="D27" s="17">
        <v>10500</v>
      </c>
      <c r="E27" s="131"/>
      <c r="F27" s="4"/>
    </row>
    <row r="28" spans="1:6" ht="18.75" customHeight="1">
      <c r="A28" s="138"/>
      <c r="B28" s="3" t="s">
        <v>26</v>
      </c>
      <c r="C28" s="7" t="s">
        <v>23</v>
      </c>
      <c r="D28" s="17">
        <v>12000</v>
      </c>
      <c r="E28" s="132"/>
      <c r="F28" s="4"/>
    </row>
    <row r="29" spans="1:6" ht="18.75" customHeight="1">
      <c r="A29" s="26" t="s">
        <v>143</v>
      </c>
      <c r="B29" s="3"/>
      <c r="C29" s="7"/>
      <c r="D29" s="17">
        <v>5440</v>
      </c>
      <c r="E29" s="18" t="s">
        <v>144</v>
      </c>
      <c r="F29" s="4"/>
    </row>
    <row r="30" spans="1:6" ht="18.75" customHeight="1">
      <c r="A30" s="27" t="s">
        <v>145</v>
      </c>
      <c r="B30" s="3"/>
      <c r="C30" s="7"/>
      <c r="D30" s="17">
        <v>5380</v>
      </c>
      <c r="E30" s="18" t="s">
        <v>232</v>
      </c>
      <c r="F30" s="4"/>
    </row>
    <row r="31" spans="1:6" ht="18.75" customHeight="1">
      <c r="A31" s="125" t="s">
        <v>233</v>
      </c>
      <c r="B31" s="3"/>
      <c r="C31" s="7"/>
      <c r="D31" s="17">
        <v>6000</v>
      </c>
      <c r="E31" s="18" t="s">
        <v>234</v>
      </c>
      <c r="F31" s="4"/>
    </row>
    <row r="32" spans="1:6" ht="24" customHeight="1">
      <c r="A32" s="28" t="s">
        <v>147</v>
      </c>
      <c r="B32" s="3"/>
      <c r="C32" s="7"/>
      <c r="D32" s="17">
        <v>2400</v>
      </c>
      <c r="E32" s="18" t="s">
        <v>146</v>
      </c>
      <c r="F32" s="4"/>
    </row>
    <row r="33" spans="1:6" ht="18.75" customHeight="1">
      <c r="A33" s="136" t="s">
        <v>46</v>
      </c>
      <c r="B33" s="3" t="s">
        <v>10</v>
      </c>
      <c r="C33" s="7"/>
      <c r="D33" s="17">
        <v>8300</v>
      </c>
      <c r="E33" s="18"/>
      <c r="F33" s="4"/>
    </row>
    <row r="34" spans="1:6" ht="18.75" customHeight="1">
      <c r="A34" s="136"/>
      <c r="B34" s="3" t="s">
        <v>32</v>
      </c>
      <c r="C34" s="7"/>
      <c r="D34" s="17">
        <v>3000</v>
      </c>
      <c r="E34" s="18"/>
      <c r="F34" s="4"/>
    </row>
    <row r="35" spans="1:6" ht="18.75" customHeight="1">
      <c r="A35" s="136"/>
      <c r="B35" s="3" t="s">
        <v>65</v>
      </c>
      <c r="C35" s="8"/>
      <c r="D35" s="20">
        <v>2490</v>
      </c>
      <c r="E35" s="18" t="s">
        <v>150</v>
      </c>
      <c r="F35" s="4"/>
    </row>
    <row r="36" spans="1:6" ht="18.75" customHeight="1">
      <c r="A36" s="29" t="s">
        <v>38</v>
      </c>
      <c r="B36" s="3"/>
      <c r="C36" s="8"/>
      <c r="D36" s="127">
        <v>83830</v>
      </c>
      <c r="E36" s="18" t="s">
        <v>151</v>
      </c>
      <c r="F36" s="4"/>
    </row>
    <row r="37" spans="1:6" ht="18.75" customHeight="1" thickBot="1">
      <c r="A37" s="30" t="s">
        <v>65</v>
      </c>
      <c r="B37" s="21"/>
      <c r="C37" s="9"/>
      <c r="D37" s="128">
        <v>2920</v>
      </c>
      <c r="E37" s="22" t="s">
        <v>150</v>
      </c>
      <c r="F37" s="4"/>
    </row>
    <row r="38" spans="1:6" ht="18.75" customHeight="1">
      <c r="C38" s="4"/>
      <c r="D38" s="126"/>
      <c r="F38" s="4"/>
    </row>
    <row r="39" spans="1:6" ht="18.75" customHeight="1">
      <c r="F39" s="4"/>
    </row>
    <row r="40" spans="1:6" ht="18.75" customHeight="1">
      <c r="D40" s="23"/>
      <c r="E40" s="23"/>
      <c r="F40" s="129"/>
    </row>
    <row r="41" spans="1:6" ht="18.75" customHeight="1">
      <c r="D41" s="23"/>
      <c r="E41" s="23"/>
      <c r="F41" s="129"/>
    </row>
    <row r="42" spans="1:6" ht="18.75" customHeight="1">
      <c r="D42" s="23"/>
      <c r="E42" s="23"/>
      <c r="F42" s="129"/>
    </row>
    <row r="43" spans="1:6" ht="18.75" customHeight="1">
      <c r="D43" s="23"/>
      <c r="E43" s="23"/>
      <c r="F43" s="129"/>
    </row>
    <row r="44" spans="1:6" ht="18.75" customHeight="1">
      <c r="F44" s="4"/>
    </row>
    <row r="45" spans="1:6" ht="18.75" customHeight="1">
      <c r="F45" s="4"/>
    </row>
    <row r="46" spans="1:6" ht="18.75" customHeight="1">
      <c r="F46" s="4"/>
    </row>
    <row r="47" spans="1:6" ht="18.75" customHeight="1">
      <c r="F47" s="4"/>
    </row>
    <row r="48" spans="1:6" ht="18.75" customHeight="1">
      <c r="F48" s="4"/>
    </row>
    <row r="49" spans="6:6" ht="18.75" customHeight="1">
      <c r="F49" s="4"/>
    </row>
    <row r="50" spans="6:6" ht="18.75" customHeight="1">
      <c r="F50" s="4"/>
    </row>
    <row r="51" spans="6:6" ht="18.75" customHeight="1">
      <c r="F51" s="4"/>
    </row>
    <row r="52" spans="6:6" ht="18.75" customHeight="1">
      <c r="F52" s="4"/>
    </row>
    <row r="53" spans="6:6" ht="18.75" customHeight="1">
      <c r="F53" s="4"/>
    </row>
    <row r="54" spans="6:6" ht="18.75" customHeight="1">
      <c r="F54" s="4"/>
    </row>
    <row r="55" spans="6:6" ht="18.75" customHeight="1">
      <c r="F55" s="4"/>
    </row>
    <row r="56" spans="6:6" ht="18.75" customHeight="1">
      <c r="F56" s="4"/>
    </row>
    <row r="57" spans="6:6" ht="18.75" customHeight="1">
      <c r="F57" s="4"/>
    </row>
    <row r="58" spans="6:6" ht="18.75" customHeight="1">
      <c r="F58" s="4"/>
    </row>
    <row r="59" spans="6:6" ht="18.75" customHeight="1">
      <c r="F59" s="4"/>
    </row>
    <row r="60" spans="6:6" ht="18.75" customHeight="1">
      <c r="F60" s="4"/>
    </row>
    <row r="61" spans="6:6" ht="18.75" customHeight="1">
      <c r="F61" s="4"/>
    </row>
    <row r="62" spans="6:6" ht="18.75" customHeight="1">
      <c r="F62" s="4"/>
    </row>
    <row r="63" spans="6:6" ht="18.75" customHeight="1">
      <c r="F63" s="4"/>
    </row>
    <row r="64" spans="6:6" ht="18.75" customHeight="1">
      <c r="F64" s="4"/>
    </row>
    <row r="65" spans="6:6" ht="18.75" customHeight="1">
      <c r="F65" s="4"/>
    </row>
    <row r="66" spans="6:6" ht="18.75" customHeight="1">
      <c r="F66" s="4"/>
    </row>
    <row r="67" spans="6:6" ht="18.75" customHeight="1">
      <c r="F67" s="4"/>
    </row>
  </sheetData>
  <mergeCells count="16">
    <mergeCell ref="A1:D1"/>
    <mergeCell ref="A9:A10"/>
    <mergeCell ref="A17:A21"/>
    <mergeCell ref="A33:A35"/>
    <mergeCell ref="A11:A13"/>
    <mergeCell ref="A24:A28"/>
    <mergeCell ref="A3:A7"/>
    <mergeCell ref="A14:A16"/>
    <mergeCell ref="A22:A23"/>
    <mergeCell ref="F40:F41"/>
    <mergeCell ref="F42:F43"/>
    <mergeCell ref="E11:E13"/>
    <mergeCell ref="E14:E16"/>
    <mergeCell ref="E17:E21"/>
    <mergeCell ref="E24:E28"/>
    <mergeCell ref="E22:E23"/>
  </mergeCells>
  <phoneticPr fontId="2" type="noConversion"/>
  <pageMargins left="0.69986110925674438" right="0.69986110925674438" top="0.75" bottom="0.75" header="0.30000001192092896" footer="0.30000001192092896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8"/>
  <sheetViews>
    <sheetView zoomScale="85" zoomScaleNormal="85" zoomScaleSheetLayoutView="75" workbookViewId="0">
      <selection activeCell="H8" sqref="H8"/>
    </sheetView>
  </sheetViews>
  <sheetFormatPr defaultColWidth="9" defaultRowHeight="16.5" customHeight="1"/>
  <cols>
    <col min="1" max="1" width="10.75" style="4" customWidth="1"/>
    <col min="2" max="2" width="16.125" style="4" customWidth="1"/>
    <col min="3" max="3" width="19" style="23" customWidth="1"/>
    <col min="4" max="4" width="20.875" style="4" customWidth="1"/>
    <col min="5" max="5" width="12.125" style="48" customWidth="1"/>
    <col min="6" max="7" width="14.875" style="48" bestFit="1" customWidth="1"/>
    <col min="8" max="8" width="112.625" style="92" customWidth="1"/>
    <col min="9" max="9" width="7.75" style="4" customWidth="1"/>
    <col min="10" max="16384" width="9" style="4"/>
  </cols>
  <sheetData>
    <row r="1" spans="1:13" ht="16.5" customHeight="1" thickBot="1">
      <c r="A1" s="161" t="s">
        <v>258</v>
      </c>
      <c r="B1" s="161"/>
      <c r="C1" s="161"/>
      <c r="D1" s="161"/>
      <c r="E1" s="161"/>
      <c r="F1" s="161"/>
      <c r="G1" s="161"/>
      <c r="H1" s="161"/>
    </row>
    <row r="2" spans="1:13" s="23" customFormat="1" ht="16.5" customHeight="1">
      <c r="A2" s="152" t="s">
        <v>174</v>
      </c>
      <c r="B2" s="156" t="s">
        <v>175</v>
      </c>
      <c r="C2" s="156" t="s">
        <v>3</v>
      </c>
      <c r="D2" s="156"/>
      <c r="E2" s="170" t="s">
        <v>176</v>
      </c>
      <c r="F2" s="170"/>
      <c r="G2" s="170"/>
      <c r="H2" s="171" t="s">
        <v>22</v>
      </c>
    </row>
    <row r="3" spans="1:13" s="23" customFormat="1" ht="16.5" customHeight="1" thickBot="1">
      <c r="A3" s="167"/>
      <c r="B3" s="158"/>
      <c r="C3" s="158"/>
      <c r="D3" s="158"/>
      <c r="E3" s="62" t="s">
        <v>8</v>
      </c>
      <c r="F3" s="63" t="s">
        <v>33</v>
      </c>
      <c r="G3" s="61" t="s">
        <v>34</v>
      </c>
      <c r="H3" s="172"/>
    </row>
    <row r="4" spans="1:13" ht="16.5" customHeight="1" thickBot="1">
      <c r="A4" s="152" t="s">
        <v>13</v>
      </c>
      <c r="B4" s="156"/>
      <c r="C4" s="156" t="s">
        <v>0</v>
      </c>
      <c r="D4" s="156"/>
      <c r="E4" s="49">
        <v>8020</v>
      </c>
      <c r="F4" s="59">
        <f>E4*0.1</f>
        <v>802</v>
      </c>
      <c r="G4" s="60">
        <f>E4*0.9</f>
        <v>7218</v>
      </c>
      <c r="H4" s="86"/>
    </row>
    <row r="5" spans="1:13" ht="16.5" customHeight="1" thickBot="1">
      <c r="A5" s="153" t="s">
        <v>155</v>
      </c>
      <c r="B5" s="157"/>
      <c r="C5" s="157" t="s">
        <v>156</v>
      </c>
      <c r="D5" s="157"/>
      <c r="E5" s="50">
        <v>2410</v>
      </c>
      <c r="F5" s="59">
        <f t="shared" ref="F5:F42" si="0">E5*0.1</f>
        <v>241</v>
      </c>
      <c r="G5" s="60">
        <f t="shared" ref="G5:G42" si="1">E5*0.9</f>
        <v>2169</v>
      </c>
      <c r="H5" s="87"/>
    </row>
    <row r="6" spans="1:13" ht="16.5" customHeight="1" thickBot="1">
      <c r="A6" s="167" t="s">
        <v>157</v>
      </c>
      <c r="B6" s="158"/>
      <c r="C6" s="158" t="s">
        <v>0</v>
      </c>
      <c r="D6" s="158"/>
      <c r="E6" s="51">
        <v>83830</v>
      </c>
      <c r="F6" s="59">
        <v>0</v>
      </c>
      <c r="G6" s="60">
        <v>83830</v>
      </c>
      <c r="H6" s="88" t="s">
        <v>191</v>
      </c>
      <c r="M6" s="64"/>
    </row>
    <row r="7" spans="1:13" ht="16.5" customHeight="1" thickBot="1">
      <c r="A7" s="164" t="s">
        <v>29</v>
      </c>
      <c r="B7" s="178" t="s">
        <v>44</v>
      </c>
      <c r="C7" s="147" t="s">
        <v>255</v>
      </c>
      <c r="D7" s="34" t="s">
        <v>45</v>
      </c>
      <c r="E7" s="49">
        <v>63170</v>
      </c>
      <c r="F7" s="59">
        <f t="shared" si="0"/>
        <v>6317</v>
      </c>
      <c r="G7" s="60">
        <f t="shared" si="1"/>
        <v>56853</v>
      </c>
      <c r="H7" s="86"/>
      <c r="M7" s="65"/>
    </row>
    <row r="8" spans="1:13" ht="16.5" customHeight="1" thickBot="1">
      <c r="A8" s="165"/>
      <c r="B8" s="179"/>
      <c r="C8" s="148"/>
      <c r="D8" s="32" t="s">
        <v>43</v>
      </c>
      <c r="E8" s="50">
        <v>57930</v>
      </c>
      <c r="F8" s="59">
        <f t="shared" si="0"/>
        <v>5793</v>
      </c>
      <c r="G8" s="60">
        <f t="shared" si="1"/>
        <v>52137</v>
      </c>
      <c r="H8" s="87"/>
      <c r="M8" s="65"/>
    </row>
    <row r="9" spans="1:13" ht="16.5" customHeight="1" thickBot="1">
      <c r="A9" s="165"/>
      <c r="B9" s="179"/>
      <c r="C9" s="148"/>
      <c r="D9" s="32" t="s">
        <v>37</v>
      </c>
      <c r="E9" s="50">
        <v>60840</v>
      </c>
      <c r="F9" s="59">
        <f t="shared" si="0"/>
        <v>6084</v>
      </c>
      <c r="G9" s="60">
        <f t="shared" si="1"/>
        <v>54756</v>
      </c>
      <c r="H9" s="87"/>
      <c r="M9" s="65"/>
    </row>
    <row r="10" spans="1:13" ht="16.5" customHeight="1">
      <c r="A10" s="165"/>
      <c r="B10" s="179"/>
      <c r="C10" s="148"/>
      <c r="D10" s="124" t="s">
        <v>227</v>
      </c>
      <c r="E10" s="50">
        <v>57930</v>
      </c>
      <c r="F10" s="59">
        <f t="shared" si="0"/>
        <v>5793</v>
      </c>
      <c r="G10" s="60">
        <f t="shared" si="1"/>
        <v>52137</v>
      </c>
      <c r="H10" s="87"/>
      <c r="M10" s="65"/>
    </row>
    <row r="11" spans="1:13" ht="16.5" customHeight="1" thickBot="1">
      <c r="A11" s="165"/>
      <c r="B11" s="47" t="s">
        <v>53</v>
      </c>
      <c r="C11" s="155" t="s">
        <v>248</v>
      </c>
      <c r="D11" s="155"/>
      <c r="E11" s="53"/>
      <c r="F11" s="122">
        <f t="shared" si="0"/>
        <v>0</v>
      </c>
      <c r="G11" s="123">
        <f t="shared" si="1"/>
        <v>0</v>
      </c>
      <c r="H11" s="85" t="s">
        <v>261</v>
      </c>
      <c r="I11" s="37"/>
    </row>
    <row r="12" spans="1:13" ht="16.5" customHeight="1" thickBot="1">
      <c r="A12" s="165"/>
      <c r="B12" s="152" t="s">
        <v>152</v>
      </c>
      <c r="C12" s="156" t="s">
        <v>153</v>
      </c>
      <c r="D12" s="156"/>
      <c r="E12" s="49">
        <v>78400</v>
      </c>
      <c r="F12" s="59">
        <f t="shared" si="0"/>
        <v>7840</v>
      </c>
      <c r="G12" s="60">
        <f t="shared" si="1"/>
        <v>70560</v>
      </c>
      <c r="H12" s="86"/>
      <c r="I12" s="37"/>
    </row>
    <row r="13" spans="1:13" ht="16.5" customHeight="1" thickBot="1">
      <c r="A13" s="165"/>
      <c r="B13" s="153"/>
      <c r="C13" s="157" t="s">
        <v>154</v>
      </c>
      <c r="D13" s="157"/>
      <c r="E13" s="50">
        <v>56400</v>
      </c>
      <c r="F13" s="59">
        <f t="shared" si="0"/>
        <v>5640</v>
      </c>
      <c r="G13" s="60">
        <f t="shared" si="1"/>
        <v>50760</v>
      </c>
      <c r="H13" s="87"/>
    </row>
    <row r="14" spans="1:13" ht="16.5" customHeight="1" thickBot="1">
      <c r="A14" s="166"/>
      <c r="B14" s="154"/>
      <c r="C14" s="155" t="s">
        <v>36</v>
      </c>
      <c r="D14" s="155"/>
      <c r="E14" s="52">
        <v>22000</v>
      </c>
      <c r="F14" s="59">
        <f t="shared" si="0"/>
        <v>2200</v>
      </c>
      <c r="G14" s="60">
        <f t="shared" si="1"/>
        <v>19800</v>
      </c>
      <c r="H14" s="89"/>
    </row>
    <row r="15" spans="1:13" ht="16.5" customHeight="1" thickBot="1">
      <c r="A15" s="164" t="s">
        <v>21</v>
      </c>
      <c r="B15" s="162" t="s">
        <v>54</v>
      </c>
      <c r="C15" s="149" t="s">
        <v>186</v>
      </c>
      <c r="D15" s="34" t="s">
        <v>158</v>
      </c>
      <c r="E15" s="49">
        <v>24150</v>
      </c>
      <c r="F15" s="59">
        <f t="shared" si="0"/>
        <v>2415</v>
      </c>
      <c r="G15" s="60">
        <f t="shared" si="1"/>
        <v>21735</v>
      </c>
      <c r="H15" s="86"/>
    </row>
    <row r="16" spans="1:13" ht="16.5" customHeight="1" thickBot="1">
      <c r="A16" s="165"/>
      <c r="B16" s="168"/>
      <c r="C16" s="150"/>
      <c r="D16" s="32" t="s">
        <v>159</v>
      </c>
      <c r="E16" s="50">
        <v>22390</v>
      </c>
      <c r="F16" s="59">
        <f t="shared" si="0"/>
        <v>2239</v>
      </c>
      <c r="G16" s="60">
        <f t="shared" si="1"/>
        <v>20151</v>
      </c>
      <c r="H16" s="87"/>
    </row>
    <row r="17" spans="1:10" ht="16.5" customHeight="1" thickBot="1">
      <c r="A17" s="165"/>
      <c r="B17" s="168"/>
      <c r="C17" s="150"/>
      <c r="D17" s="32" t="s">
        <v>219</v>
      </c>
      <c r="E17" s="50">
        <v>25300</v>
      </c>
      <c r="F17" s="59">
        <f>E17*0.1</f>
        <v>2530</v>
      </c>
      <c r="G17" s="60">
        <f>E17*0.9</f>
        <v>22770</v>
      </c>
      <c r="H17" s="87"/>
    </row>
    <row r="18" spans="1:10" ht="16.5" customHeight="1" thickBot="1">
      <c r="A18" s="165"/>
      <c r="B18" s="168"/>
      <c r="C18" s="151"/>
      <c r="D18" s="124" t="s">
        <v>228</v>
      </c>
      <c r="E18" s="50">
        <v>22390</v>
      </c>
      <c r="F18" s="59">
        <f t="shared" si="0"/>
        <v>2239</v>
      </c>
      <c r="G18" s="60">
        <f t="shared" si="1"/>
        <v>20151</v>
      </c>
      <c r="H18" s="87"/>
    </row>
    <row r="19" spans="1:10" ht="16.5" customHeight="1" thickBot="1">
      <c r="A19" s="165"/>
      <c r="B19" s="168"/>
      <c r="C19" s="158" t="s">
        <v>187</v>
      </c>
      <c r="D19" s="32" t="s">
        <v>162</v>
      </c>
      <c r="E19" s="50">
        <v>48300</v>
      </c>
      <c r="F19" s="59">
        <f t="shared" si="0"/>
        <v>4830</v>
      </c>
      <c r="G19" s="60">
        <f t="shared" si="1"/>
        <v>43470</v>
      </c>
      <c r="H19" s="87"/>
    </row>
    <row r="20" spans="1:10" ht="16.5" customHeight="1" thickBot="1">
      <c r="A20" s="165"/>
      <c r="B20" s="168"/>
      <c r="C20" s="150"/>
      <c r="D20" s="32" t="s">
        <v>160</v>
      </c>
      <c r="E20" s="50">
        <v>44780</v>
      </c>
      <c r="F20" s="59">
        <f t="shared" si="0"/>
        <v>4478</v>
      </c>
      <c r="G20" s="60">
        <f t="shared" si="1"/>
        <v>40302</v>
      </c>
      <c r="H20" s="87"/>
    </row>
    <row r="21" spans="1:10" ht="16.5" customHeight="1" thickBot="1">
      <c r="A21" s="166"/>
      <c r="B21" s="169"/>
      <c r="C21" s="150"/>
      <c r="D21" s="36" t="s">
        <v>161</v>
      </c>
      <c r="E21" s="51">
        <v>47690</v>
      </c>
      <c r="F21" s="59">
        <f t="shared" si="0"/>
        <v>4769</v>
      </c>
      <c r="G21" s="60">
        <f t="shared" si="1"/>
        <v>42921</v>
      </c>
      <c r="H21" s="88"/>
    </row>
    <row r="22" spans="1:10" ht="16.5" customHeight="1" thickBot="1">
      <c r="A22" s="166"/>
      <c r="B22" s="169"/>
      <c r="C22" s="176"/>
      <c r="D22" s="124" t="s">
        <v>226</v>
      </c>
      <c r="E22" s="51">
        <v>44780</v>
      </c>
      <c r="F22" s="59">
        <f t="shared" si="0"/>
        <v>4478</v>
      </c>
      <c r="G22" s="60">
        <f t="shared" si="1"/>
        <v>40302</v>
      </c>
      <c r="H22" s="88"/>
    </row>
    <row r="23" spans="1:10" ht="16.5" customHeight="1" thickBot="1">
      <c r="A23" s="164" t="s">
        <v>31</v>
      </c>
      <c r="B23" s="162" t="s">
        <v>47</v>
      </c>
      <c r="C23" s="149" t="s">
        <v>235</v>
      </c>
      <c r="D23" s="149"/>
      <c r="E23" s="49">
        <v>4850</v>
      </c>
      <c r="F23" s="59">
        <v>0</v>
      </c>
      <c r="G23" s="60">
        <v>4770</v>
      </c>
      <c r="H23" s="173" t="s">
        <v>189</v>
      </c>
    </row>
    <row r="24" spans="1:10" ht="16.5" customHeight="1" thickBot="1">
      <c r="A24" s="165"/>
      <c r="B24" s="163"/>
      <c r="C24" s="155" t="s">
        <v>236</v>
      </c>
      <c r="D24" s="155"/>
      <c r="E24" s="118">
        <v>6760</v>
      </c>
      <c r="F24" s="59">
        <v>0</v>
      </c>
      <c r="G24" s="60">
        <f t="shared" ref="G24:G32" si="2">E24</f>
        <v>6760</v>
      </c>
      <c r="H24" s="175"/>
    </row>
    <row r="25" spans="1:10" ht="16.5" customHeight="1" thickBot="1">
      <c r="A25" s="165"/>
      <c r="B25" s="152" t="s">
        <v>42</v>
      </c>
      <c r="C25" s="177" t="s">
        <v>260</v>
      </c>
      <c r="D25" s="119" t="s">
        <v>169</v>
      </c>
      <c r="E25" s="120">
        <v>127770</v>
      </c>
      <c r="F25" s="59">
        <v>0</v>
      </c>
      <c r="G25" s="60">
        <f t="shared" si="2"/>
        <v>127770</v>
      </c>
      <c r="H25" s="173" t="s">
        <v>190</v>
      </c>
    </row>
    <row r="26" spans="1:10" ht="16.5" customHeight="1" thickBot="1">
      <c r="A26" s="165"/>
      <c r="B26" s="153"/>
      <c r="C26" s="157"/>
      <c r="D26" s="115" t="s">
        <v>170</v>
      </c>
      <c r="E26" s="54">
        <v>127700</v>
      </c>
      <c r="F26" s="59">
        <v>0</v>
      </c>
      <c r="G26" s="60">
        <f t="shared" si="2"/>
        <v>127700</v>
      </c>
      <c r="H26" s="174"/>
    </row>
    <row r="27" spans="1:10" ht="16.5" customHeight="1" thickBot="1">
      <c r="A27" s="165"/>
      <c r="B27" s="153"/>
      <c r="C27" s="157"/>
      <c r="D27" s="115" t="s">
        <v>171</v>
      </c>
      <c r="E27" s="55">
        <v>131330</v>
      </c>
      <c r="F27" s="59">
        <v>0</v>
      </c>
      <c r="G27" s="60">
        <f t="shared" si="2"/>
        <v>131330</v>
      </c>
      <c r="H27" s="174"/>
      <c r="I27" s="37"/>
    </row>
    <row r="28" spans="1:10" ht="16.5" customHeight="1" thickBot="1">
      <c r="A28" s="165"/>
      <c r="B28" s="153"/>
      <c r="C28" s="157"/>
      <c r="D28" s="115" t="s">
        <v>172</v>
      </c>
      <c r="E28" s="55">
        <v>132920</v>
      </c>
      <c r="F28" s="59">
        <v>0</v>
      </c>
      <c r="G28" s="60">
        <f t="shared" si="2"/>
        <v>132920</v>
      </c>
      <c r="H28" s="174"/>
      <c r="I28" s="37"/>
    </row>
    <row r="29" spans="1:10" ht="16.5" customHeight="1" thickBot="1">
      <c r="A29" s="165"/>
      <c r="B29" s="154"/>
      <c r="C29" s="155"/>
      <c r="D29" s="117" t="s">
        <v>173</v>
      </c>
      <c r="E29" s="56">
        <v>133830</v>
      </c>
      <c r="F29" s="59">
        <v>0</v>
      </c>
      <c r="G29" s="60">
        <f t="shared" si="2"/>
        <v>133830</v>
      </c>
      <c r="H29" s="175"/>
      <c r="I29" s="37"/>
    </row>
    <row r="30" spans="1:10" ht="16.5" customHeight="1" thickBot="1">
      <c r="A30" s="165"/>
      <c r="B30" s="152" t="s">
        <v>64</v>
      </c>
      <c r="C30" s="156" t="s">
        <v>153</v>
      </c>
      <c r="D30" s="156"/>
      <c r="E30" s="49">
        <v>85730</v>
      </c>
      <c r="F30" s="59">
        <v>0</v>
      </c>
      <c r="G30" s="60">
        <f t="shared" si="2"/>
        <v>85730</v>
      </c>
      <c r="H30" s="173" t="s">
        <v>188</v>
      </c>
    </row>
    <row r="31" spans="1:10" ht="16.5" customHeight="1" thickBot="1">
      <c r="A31" s="165"/>
      <c r="B31" s="153"/>
      <c r="C31" s="157" t="s">
        <v>154</v>
      </c>
      <c r="D31" s="157"/>
      <c r="E31" s="50">
        <v>63730</v>
      </c>
      <c r="F31" s="59">
        <v>0</v>
      </c>
      <c r="G31" s="60">
        <f t="shared" si="2"/>
        <v>63730</v>
      </c>
      <c r="H31" s="174"/>
      <c r="J31" s="38"/>
    </row>
    <row r="32" spans="1:10" ht="16.5" customHeight="1" thickBot="1">
      <c r="A32" s="166"/>
      <c r="B32" s="154"/>
      <c r="C32" s="155" t="s">
        <v>36</v>
      </c>
      <c r="D32" s="155"/>
      <c r="E32" s="52">
        <v>22000</v>
      </c>
      <c r="F32" s="59">
        <v>0</v>
      </c>
      <c r="G32" s="60">
        <f t="shared" si="2"/>
        <v>22000</v>
      </c>
      <c r="H32" s="175"/>
    </row>
    <row r="33" spans="1:9" ht="16.5" customHeight="1" thickBot="1">
      <c r="A33" s="164" t="s">
        <v>17</v>
      </c>
      <c r="B33" s="162" t="s">
        <v>28</v>
      </c>
      <c r="C33" s="156" t="s">
        <v>10</v>
      </c>
      <c r="D33" s="156"/>
      <c r="E33" s="49">
        <v>5610</v>
      </c>
      <c r="F33" s="59">
        <f t="shared" si="0"/>
        <v>561</v>
      </c>
      <c r="G33" s="60">
        <f>E33*0.9</f>
        <v>5049</v>
      </c>
      <c r="H33" s="86"/>
    </row>
    <row r="34" spans="1:9" ht="16.5" customHeight="1" thickBot="1">
      <c r="A34" s="165"/>
      <c r="B34" s="168"/>
      <c r="C34" s="157" t="s">
        <v>9</v>
      </c>
      <c r="D34" s="157"/>
      <c r="E34" s="50">
        <v>10350</v>
      </c>
      <c r="F34" s="59">
        <f t="shared" si="0"/>
        <v>1035</v>
      </c>
      <c r="G34" s="60">
        <f t="shared" si="1"/>
        <v>9315</v>
      </c>
      <c r="H34" s="87"/>
    </row>
    <row r="35" spans="1:9" ht="16.5" customHeight="1" thickBot="1">
      <c r="A35" s="165"/>
      <c r="B35" s="169"/>
      <c r="C35" s="158" t="s">
        <v>168</v>
      </c>
      <c r="D35" s="158"/>
      <c r="E35" s="51">
        <v>14520</v>
      </c>
      <c r="F35" s="59">
        <f t="shared" si="0"/>
        <v>1452</v>
      </c>
      <c r="G35" s="60">
        <f t="shared" si="1"/>
        <v>13068</v>
      </c>
      <c r="H35" s="88"/>
    </row>
    <row r="36" spans="1:9" ht="16.5" customHeight="1" thickBot="1">
      <c r="A36" s="165"/>
      <c r="B36" s="42" t="s">
        <v>163</v>
      </c>
      <c r="C36" s="159" t="s">
        <v>164</v>
      </c>
      <c r="D36" s="159"/>
      <c r="E36" s="57">
        <v>112320</v>
      </c>
      <c r="F36" s="59">
        <f t="shared" si="0"/>
        <v>11232</v>
      </c>
      <c r="G36" s="60">
        <f t="shared" si="1"/>
        <v>101088</v>
      </c>
      <c r="H36" s="90"/>
    </row>
    <row r="37" spans="1:9" ht="16.5" customHeight="1" thickBot="1">
      <c r="A37" s="165"/>
      <c r="B37" s="182" t="s">
        <v>165</v>
      </c>
      <c r="C37" s="151" t="s">
        <v>166</v>
      </c>
      <c r="D37" s="151"/>
      <c r="E37" s="58">
        <v>117930</v>
      </c>
      <c r="F37" s="59">
        <f t="shared" si="0"/>
        <v>11793</v>
      </c>
      <c r="G37" s="60">
        <f t="shared" si="1"/>
        <v>106137</v>
      </c>
      <c r="H37" s="91"/>
    </row>
    <row r="38" spans="1:9" ht="16.5" customHeight="1" thickBot="1">
      <c r="A38" s="165"/>
      <c r="B38" s="168"/>
      <c r="C38" s="157" t="s">
        <v>167</v>
      </c>
      <c r="D38" s="157"/>
      <c r="E38" s="50">
        <v>122670</v>
      </c>
      <c r="F38" s="59">
        <f t="shared" si="0"/>
        <v>12267</v>
      </c>
      <c r="G38" s="60">
        <f t="shared" si="1"/>
        <v>110403</v>
      </c>
      <c r="H38" s="87"/>
    </row>
    <row r="39" spans="1:9" ht="16.5" customHeight="1" thickBot="1">
      <c r="A39" s="166"/>
      <c r="B39" s="169"/>
      <c r="C39" s="158" t="s">
        <v>168</v>
      </c>
      <c r="D39" s="158"/>
      <c r="E39" s="51">
        <v>126840</v>
      </c>
      <c r="F39" s="59">
        <f t="shared" si="0"/>
        <v>12684</v>
      </c>
      <c r="G39" s="60">
        <f t="shared" si="1"/>
        <v>114156</v>
      </c>
      <c r="H39" s="88"/>
    </row>
    <row r="40" spans="1:9" ht="16.5" customHeight="1" thickBot="1">
      <c r="A40" s="46" t="s">
        <v>30</v>
      </c>
      <c r="B40" s="43" t="s">
        <v>63</v>
      </c>
      <c r="C40" s="159"/>
      <c r="D40" s="159"/>
      <c r="E40" s="57">
        <v>12990</v>
      </c>
      <c r="F40" s="59">
        <v>0</v>
      </c>
      <c r="G40" s="60">
        <f>E40</f>
        <v>12990</v>
      </c>
      <c r="H40" s="90" t="s">
        <v>239</v>
      </c>
    </row>
    <row r="41" spans="1:9" ht="16.5" customHeight="1" thickBot="1">
      <c r="A41" s="180" t="s">
        <v>66</v>
      </c>
      <c r="B41" s="44" t="s">
        <v>67</v>
      </c>
      <c r="C41" s="160"/>
      <c r="D41" s="160"/>
      <c r="E41" s="58">
        <v>107940</v>
      </c>
      <c r="F41" s="59">
        <f t="shared" si="0"/>
        <v>10794</v>
      </c>
      <c r="G41" s="60">
        <f t="shared" si="1"/>
        <v>97146</v>
      </c>
      <c r="H41" s="91"/>
    </row>
    <row r="42" spans="1:9" ht="16.5" customHeight="1" thickBot="1">
      <c r="A42" s="181"/>
      <c r="B42" s="45" t="s">
        <v>68</v>
      </c>
      <c r="C42" s="183"/>
      <c r="D42" s="183"/>
      <c r="E42" s="52">
        <v>16710</v>
      </c>
      <c r="F42" s="59">
        <f t="shared" si="0"/>
        <v>1671</v>
      </c>
      <c r="G42" s="60">
        <f t="shared" si="1"/>
        <v>15039</v>
      </c>
      <c r="H42" s="89"/>
    </row>
    <row r="44" spans="1:9" ht="16.5" customHeight="1">
      <c r="C44" s="41"/>
      <c r="D44" s="39"/>
    </row>
    <row r="45" spans="1:9" ht="16.5" customHeight="1">
      <c r="I45" s="129"/>
    </row>
    <row r="46" spans="1:9" ht="16.5" customHeight="1">
      <c r="I46" s="129"/>
    </row>
    <row r="47" spans="1:9" ht="16.5" customHeight="1">
      <c r="I47" s="129"/>
    </row>
    <row r="48" spans="1:9" ht="16.5" customHeight="1">
      <c r="I48" s="129"/>
    </row>
  </sheetData>
  <mergeCells count="53">
    <mergeCell ref="I47:I48"/>
    <mergeCell ref="A33:A39"/>
    <mergeCell ref="B33:B35"/>
    <mergeCell ref="C31:D31"/>
    <mergeCell ref="A41:A42"/>
    <mergeCell ref="I45:I46"/>
    <mergeCell ref="B37:B39"/>
    <mergeCell ref="C33:D33"/>
    <mergeCell ref="C34:D34"/>
    <mergeCell ref="C35:D35"/>
    <mergeCell ref="C37:D37"/>
    <mergeCell ref="C38:D38"/>
    <mergeCell ref="C39:D39"/>
    <mergeCell ref="B30:B32"/>
    <mergeCell ref="C42:D42"/>
    <mergeCell ref="A5:B5"/>
    <mergeCell ref="C11:D11"/>
    <mergeCell ref="C36:D36"/>
    <mergeCell ref="H30:H32"/>
    <mergeCell ref="C4:D4"/>
    <mergeCell ref="C5:D5"/>
    <mergeCell ref="C6:D6"/>
    <mergeCell ref="C32:D32"/>
    <mergeCell ref="C30:D30"/>
    <mergeCell ref="C19:C22"/>
    <mergeCell ref="C23:D23"/>
    <mergeCell ref="C24:D24"/>
    <mergeCell ref="H23:H24"/>
    <mergeCell ref="H25:H29"/>
    <mergeCell ref="C25:C29"/>
    <mergeCell ref="B7:B10"/>
    <mergeCell ref="C2:D3"/>
    <mergeCell ref="C40:D40"/>
    <mergeCell ref="C41:D41"/>
    <mergeCell ref="A1:H1"/>
    <mergeCell ref="B23:B24"/>
    <mergeCell ref="A23:A32"/>
    <mergeCell ref="A6:B6"/>
    <mergeCell ref="A15:A22"/>
    <mergeCell ref="B15:B22"/>
    <mergeCell ref="A2:A3"/>
    <mergeCell ref="B2:B3"/>
    <mergeCell ref="E2:G2"/>
    <mergeCell ref="H2:H3"/>
    <mergeCell ref="B25:B29"/>
    <mergeCell ref="A7:A14"/>
    <mergeCell ref="A4:B4"/>
    <mergeCell ref="C7:C10"/>
    <mergeCell ref="C15:C18"/>
    <mergeCell ref="B12:B14"/>
    <mergeCell ref="C14:D14"/>
    <mergeCell ref="C12:D12"/>
    <mergeCell ref="C13:D13"/>
  </mergeCells>
  <phoneticPr fontId="2" type="noConversion"/>
  <pageMargins left="0.69986110925674438" right="0.69986110925674438" top="0.75" bottom="0.75" header="0.30000001192092896" footer="0.300000011920928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zoomScaleNormal="100" zoomScaleSheetLayoutView="75" workbookViewId="0">
      <selection activeCell="D8" sqref="D8"/>
    </sheetView>
  </sheetViews>
  <sheetFormatPr defaultColWidth="9" defaultRowHeight="18" customHeight="1"/>
  <cols>
    <col min="1" max="1" width="9.625" style="4" customWidth="1"/>
    <col min="2" max="2" width="16.375" style="23" customWidth="1"/>
    <col min="3" max="3" width="31.125" style="4" customWidth="1"/>
    <col min="4" max="4" width="13.875" style="11" customWidth="1"/>
    <col min="5" max="5" width="12.625" style="4" customWidth="1"/>
    <col min="6" max="16384" width="9" style="4"/>
  </cols>
  <sheetData>
    <row r="1" spans="1:5" ht="18" customHeight="1" thickBot="1">
      <c r="B1" s="161" t="s">
        <v>249</v>
      </c>
      <c r="C1" s="161"/>
      <c r="D1" s="161"/>
      <c r="E1" s="161"/>
    </row>
    <row r="2" spans="1:5" s="23" customFormat="1" ht="18" customHeight="1" thickBot="1">
      <c r="A2" s="42" t="s">
        <v>100</v>
      </c>
      <c r="B2" s="1" t="s">
        <v>1</v>
      </c>
      <c r="C2" s="1" t="s">
        <v>3</v>
      </c>
      <c r="D2" s="70" t="s">
        <v>7</v>
      </c>
      <c r="E2" s="66" t="s">
        <v>57</v>
      </c>
    </row>
    <row r="3" spans="1:5" ht="18" customHeight="1">
      <c r="A3" s="71" t="s">
        <v>101</v>
      </c>
      <c r="B3" s="34" t="s">
        <v>102</v>
      </c>
      <c r="C3" s="185" t="s">
        <v>103</v>
      </c>
      <c r="D3" s="72">
        <v>35830</v>
      </c>
      <c r="E3" s="73"/>
    </row>
    <row r="4" spans="1:5" ht="18" customHeight="1">
      <c r="A4" s="67" t="s">
        <v>104</v>
      </c>
      <c r="B4" s="32" t="s">
        <v>56</v>
      </c>
      <c r="C4" s="186"/>
      <c r="D4" s="74">
        <v>39830</v>
      </c>
      <c r="E4" s="75"/>
    </row>
    <row r="5" spans="1:5" ht="18" customHeight="1">
      <c r="A5" s="67" t="s">
        <v>105</v>
      </c>
      <c r="B5" s="32" t="s">
        <v>62</v>
      </c>
      <c r="C5" s="186"/>
      <c r="D5" s="74">
        <v>47750</v>
      </c>
      <c r="E5" s="75"/>
    </row>
    <row r="6" spans="1:5" ht="18" customHeight="1">
      <c r="A6" s="153" t="s">
        <v>106</v>
      </c>
      <c r="B6" s="32" t="s">
        <v>58</v>
      </c>
      <c r="C6" s="40" t="s">
        <v>14</v>
      </c>
      <c r="D6" s="74">
        <v>54260</v>
      </c>
      <c r="E6" s="184">
        <v>70190</v>
      </c>
    </row>
    <row r="7" spans="1:5" ht="18" customHeight="1">
      <c r="A7" s="153"/>
      <c r="B7" s="32" t="s">
        <v>107</v>
      </c>
      <c r="C7" s="69" t="s">
        <v>108</v>
      </c>
      <c r="D7" s="74">
        <v>15930</v>
      </c>
      <c r="E7" s="184"/>
    </row>
    <row r="8" spans="1:5" ht="18" customHeight="1">
      <c r="A8" s="167" t="s">
        <v>109</v>
      </c>
      <c r="B8" s="32" t="s">
        <v>59</v>
      </c>
      <c r="C8" s="40" t="s">
        <v>103</v>
      </c>
      <c r="D8" s="74">
        <v>46260</v>
      </c>
      <c r="E8" s="188">
        <v>62190</v>
      </c>
    </row>
    <row r="9" spans="1:5" ht="18" customHeight="1">
      <c r="A9" s="187"/>
      <c r="B9" s="32" t="s">
        <v>192</v>
      </c>
      <c r="C9" s="69" t="s">
        <v>193</v>
      </c>
      <c r="D9" s="74">
        <v>15930</v>
      </c>
      <c r="E9" s="189"/>
    </row>
    <row r="10" spans="1:5" ht="18" customHeight="1">
      <c r="A10" s="153" t="s">
        <v>110</v>
      </c>
      <c r="B10" s="32" t="s">
        <v>60</v>
      </c>
      <c r="C10" s="40" t="s">
        <v>14</v>
      </c>
      <c r="D10" s="74">
        <v>42260</v>
      </c>
      <c r="E10" s="184">
        <v>58190</v>
      </c>
    </row>
    <row r="11" spans="1:5" ht="18" customHeight="1">
      <c r="A11" s="153"/>
      <c r="B11" s="32" t="s">
        <v>111</v>
      </c>
      <c r="C11" s="69" t="s">
        <v>108</v>
      </c>
      <c r="D11" s="74">
        <v>15930</v>
      </c>
      <c r="E11" s="184"/>
    </row>
    <row r="12" spans="1:5" ht="18" customHeight="1">
      <c r="A12" s="153" t="s">
        <v>112</v>
      </c>
      <c r="B12" s="32" t="s">
        <v>61</v>
      </c>
      <c r="C12" s="40" t="s">
        <v>14</v>
      </c>
      <c r="D12" s="74">
        <v>42260</v>
      </c>
      <c r="E12" s="184">
        <v>58190</v>
      </c>
    </row>
    <row r="13" spans="1:5" ht="18" customHeight="1">
      <c r="A13" s="153"/>
      <c r="B13" s="32" t="s">
        <v>113</v>
      </c>
      <c r="C13" s="69" t="s">
        <v>108</v>
      </c>
      <c r="D13" s="74">
        <v>15930</v>
      </c>
      <c r="E13" s="184"/>
    </row>
    <row r="14" spans="1:5" ht="18" customHeight="1" thickBot="1">
      <c r="A14" s="68" t="s">
        <v>114</v>
      </c>
      <c r="B14" s="36" t="s">
        <v>55</v>
      </c>
      <c r="C14" s="79" t="s">
        <v>103</v>
      </c>
      <c r="D14" s="80">
        <v>42260</v>
      </c>
      <c r="E14" s="81"/>
    </row>
    <row r="15" spans="1:5" ht="18" customHeight="1">
      <c r="A15" s="152" t="s">
        <v>177</v>
      </c>
      <c r="B15" s="82" t="s">
        <v>179</v>
      </c>
      <c r="C15" s="82" t="s">
        <v>181</v>
      </c>
      <c r="D15" s="83">
        <v>6370</v>
      </c>
      <c r="E15" s="84"/>
    </row>
    <row r="16" spans="1:5" ht="18" customHeight="1">
      <c r="A16" s="153"/>
      <c r="B16" s="40" t="s">
        <v>179</v>
      </c>
      <c r="C16" s="40" t="s">
        <v>180</v>
      </c>
      <c r="D16" s="76">
        <v>5920</v>
      </c>
      <c r="E16" s="33"/>
    </row>
    <row r="17" spans="1:5" ht="18" customHeight="1" thickBot="1">
      <c r="A17" s="154"/>
      <c r="B17" s="35" t="s">
        <v>178</v>
      </c>
      <c r="C17" s="35" t="s">
        <v>155</v>
      </c>
      <c r="D17" s="77">
        <v>4780</v>
      </c>
      <c r="E17" s="78"/>
    </row>
  </sheetData>
  <mergeCells count="11">
    <mergeCell ref="A15:A17"/>
    <mergeCell ref="A12:A13"/>
    <mergeCell ref="E12:E13"/>
    <mergeCell ref="B1:E1"/>
    <mergeCell ref="E6:E7"/>
    <mergeCell ref="E10:E11"/>
    <mergeCell ref="A6:A7"/>
    <mergeCell ref="C3:C5"/>
    <mergeCell ref="A10:A11"/>
    <mergeCell ref="A8:A9"/>
    <mergeCell ref="E8:E9"/>
  </mergeCells>
  <phoneticPr fontId="2" type="noConversion"/>
  <pageMargins left="0.69986110925674438" right="0.69986110925674438" top="0.75" bottom="0.75" header="0.30000001192092896" footer="0.300000011920928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25" workbookViewId="0">
      <selection activeCell="P15" sqref="P15"/>
    </sheetView>
  </sheetViews>
  <sheetFormatPr defaultColWidth="9" defaultRowHeight="16.5" customHeight="1"/>
  <cols>
    <col min="1" max="1" width="19.25" style="109" bestFit="1" customWidth="1"/>
    <col min="2" max="2" width="25.75" style="110" bestFit="1" customWidth="1"/>
    <col min="3" max="3" width="15.625" style="110" bestFit="1" customWidth="1"/>
    <col min="4" max="5" width="9" style="94"/>
    <col min="6" max="6" width="9" style="102"/>
    <col min="7" max="7" width="16.375" style="110" bestFit="1" customWidth="1"/>
    <col min="8" max="8" width="6" style="94" customWidth="1"/>
    <col min="9" max="9" width="21.125" style="94" hidden="1" customWidth="1"/>
    <col min="10" max="10" width="0" style="94" hidden="1" customWidth="1"/>
    <col min="11" max="16384" width="9" style="94"/>
  </cols>
  <sheetData>
    <row r="1" spans="1:10" ht="16.5" customHeight="1" thickBot="1">
      <c r="A1" s="202" t="s">
        <v>256</v>
      </c>
      <c r="B1" s="202"/>
      <c r="C1" s="202"/>
      <c r="D1" s="202"/>
      <c r="E1" s="202"/>
      <c r="F1" s="202"/>
      <c r="G1" s="202"/>
      <c r="H1" s="93"/>
      <c r="I1" s="93"/>
      <c r="J1" s="93"/>
    </row>
    <row r="2" spans="1:10" s="104" customFormat="1" ht="16.5" customHeight="1" thickBot="1">
      <c r="A2" s="112" t="s">
        <v>6</v>
      </c>
      <c r="B2" s="113" t="s">
        <v>204</v>
      </c>
      <c r="C2" s="113" t="s">
        <v>3</v>
      </c>
      <c r="D2" s="203" t="s">
        <v>203</v>
      </c>
      <c r="E2" s="203"/>
      <c r="F2" s="203"/>
      <c r="G2" s="114" t="s">
        <v>22</v>
      </c>
      <c r="I2" s="103" t="s">
        <v>13</v>
      </c>
      <c r="J2" s="103">
        <v>8840</v>
      </c>
    </row>
    <row r="3" spans="1:10" ht="16.5" customHeight="1">
      <c r="A3" s="214" t="s">
        <v>80</v>
      </c>
      <c r="B3" s="106" t="s">
        <v>215</v>
      </c>
      <c r="C3" s="195"/>
      <c r="D3" s="204"/>
      <c r="E3" s="204"/>
      <c r="F3" s="204"/>
      <c r="G3" s="216" t="s">
        <v>213</v>
      </c>
      <c r="I3" s="95"/>
      <c r="J3" s="96"/>
    </row>
    <row r="4" spans="1:10" ht="16.5" customHeight="1" thickBot="1">
      <c r="A4" s="207"/>
      <c r="B4" s="107" t="s">
        <v>218</v>
      </c>
      <c r="C4" s="218"/>
      <c r="D4" s="215"/>
      <c r="E4" s="215"/>
      <c r="F4" s="215"/>
      <c r="G4" s="217"/>
      <c r="I4" s="95"/>
      <c r="J4" s="96"/>
    </row>
    <row r="5" spans="1:10" ht="16.5" customHeight="1">
      <c r="A5" s="205" t="s">
        <v>182</v>
      </c>
      <c r="B5" s="100" t="s">
        <v>78</v>
      </c>
      <c r="C5" s="100" t="s">
        <v>48</v>
      </c>
      <c r="D5" s="208"/>
      <c r="E5" s="209"/>
      <c r="F5" s="210"/>
      <c r="G5" s="193" t="s">
        <v>212</v>
      </c>
      <c r="I5" s="96" t="s">
        <v>11</v>
      </c>
      <c r="J5" s="96">
        <v>760</v>
      </c>
    </row>
    <row r="6" spans="1:10" ht="16.5" customHeight="1">
      <c r="A6" s="206"/>
      <c r="B6" s="95" t="s">
        <v>78</v>
      </c>
      <c r="C6" s="95" t="s">
        <v>49</v>
      </c>
      <c r="D6" s="196"/>
      <c r="E6" s="197"/>
      <c r="F6" s="198"/>
      <c r="G6" s="193"/>
      <c r="I6" s="96" t="s">
        <v>183</v>
      </c>
      <c r="J6" s="96">
        <v>1030</v>
      </c>
    </row>
    <row r="7" spans="1:10" ht="16.5" customHeight="1">
      <c r="A7" s="206"/>
      <c r="B7" s="95" t="s">
        <v>78</v>
      </c>
      <c r="C7" s="95" t="s">
        <v>39</v>
      </c>
      <c r="D7" s="196"/>
      <c r="E7" s="197"/>
      <c r="F7" s="198"/>
      <c r="G7" s="193"/>
      <c r="I7" s="96" t="s">
        <v>76</v>
      </c>
      <c r="J7" s="96"/>
    </row>
    <row r="8" spans="1:10" ht="16.5" customHeight="1" thickBot="1">
      <c r="A8" s="207"/>
      <c r="B8" s="107" t="s">
        <v>78</v>
      </c>
      <c r="C8" s="107" t="s">
        <v>35</v>
      </c>
      <c r="D8" s="211"/>
      <c r="E8" s="212"/>
      <c r="F8" s="213"/>
      <c r="G8" s="194"/>
      <c r="I8" s="97" t="s">
        <v>115</v>
      </c>
      <c r="J8" s="97">
        <v>1880</v>
      </c>
    </row>
    <row r="9" spans="1:10" ht="16.5" customHeight="1">
      <c r="A9" s="205" t="s">
        <v>77</v>
      </c>
      <c r="B9" s="100" t="s">
        <v>79</v>
      </c>
      <c r="C9" s="100" t="s">
        <v>48</v>
      </c>
      <c r="D9" s="208"/>
      <c r="E9" s="209"/>
      <c r="F9" s="210"/>
      <c r="G9" s="192" t="s">
        <v>211</v>
      </c>
      <c r="I9" s="97" t="s">
        <v>116</v>
      </c>
      <c r="J9" s="97">
        <v>1840</v>
      </c>
    </row>
    <row r="10" spans="1:10" ht="16.5" customHeight="1">
      <c r="A10" s="206"/>
      <c r="B10" s="95" t="s">
        <v>79</v>
      </c>
      <c r="C10" s="95" t="s">
        <v>49</v>
      </c>
      <c r="D10" s="208"/>
      <c r="E10" s="209"/>
      <c r="F10" s="210"/>
      <c r="G10" s="193"/>
      <c r="I10" s="97" t="s">
        <v>117</v>
      </c>
      <c r="J10" s="97">
        <v>1560</v>
      </c>
    </row>
    <row r="11" spans="1:10" ht="16.5" customHeight="1">
      <c r="A11" s="206"/>
      <c r="B11" s="95" t="s">
        <v>79</v>
      </c>
      <c r="C11" s="95" t="s">
        <v>39</v>
      </c>
      <c r="D11" s="208"/>
      <c r="E11" s="209"/>
      <c r="F11" s="210"/>
      <c r="G11" s="193"/>
      <c r="I11" s="97" t="s">
        <v>118</v>
      </c>
      <c r="J11" s="97">
        <v>1310</v>
      </c>
    </row>
    <row r="12" spans="1:10" ht="16.5" customHeight="1" thickBot="1">
      <c r="A12" s="219"/>
      <c r="B12" s="108" t="s">
        <v>79</v>
      </c>
      <c r="C12" s="108" t="s">
        <v>35</v>
      </c>
      <c r="D12" s="208"/>
      <c r="E12" s="209"/>
      <c r="F12" s="210"/>
      <c r="G12" s="194"/>
      <c r="I12" s="97" t="s">
        <v>122</v>
      </c>
      <c r="J12" s="97">
        <v>8150</v>
      </c>
    </row>
    <row r="13" spans="1:10" ht="16.5" customHeight="1">
      <c r="A13" s="220" t="s">
        <v>76</v>
      </c>
      <c r="B13" s="106" t="s">
        <v>96</v>
      </c>
      <c r="C13" s="106">
        <v>1590</v>
      </c>
      <c r="D13" s="238" t="s">
        <v>257</v>
      </c>
      <c r="E13" s="239"/>
      <c r="F13" s="240"/>
      <c r="G13" s="192" t="s">
        <v>210</v>
      </c>
      <c r="I13" s="97" t="s">
        <v>120</v>
      </c>
      <c r="J13" s="97">
        <v>8460</v>
      </c>
    </row>
    <row r="14" spans="1:10" ht="16.5" customHeight="1">
      <c r="A14" s="221"/>
      <c r="B14" s="95" t="s">
        <v>97</v>
      </c>
      <c r="C14" s="95">
        <v>1890</v>
      </c>
      <c r="D14" s="241"/>
      <c r="E14" s="242"/>
      <c r="F14" s="243"/>
      <c r="G14" s="193"/>
      <c r="I14" s="97" t="s">
        <v>119</v>
      </c>
      <c r="J14" s="97">
        <v>6810</v>
      </c>
    </row>
    <row r="15" spans="1:10" ht="16.5" customHeight="1">
      <c r="A15" s="221"/>
      <c r="B15" s="95" t="s">
        <v>223</v>
      </c>
      <c r="C15" s="95">
        <v>7650</v>
      </c>
      <c r="D15" s="241"/>
      <c r="E15" s="242"/>
      <c r="F15" s="243"/>
      <c r="G15" s="193"/>
      <c r="I15" s="97"/>
      <c r="J15" s="97"/>
    </row>
    <row r="16" spans="1:10" ht="16.5" customHeight="1">
      <c r="A16" s="221"/>
      <c r="B16" s="95" t="s">
        <v>224</v>
      </c>
      <c r="C16" s="95">
        <v>4510</v>
      </c>
      <c r="D16" s="241"/>
      <c r="E16" s="242"/>
      <c r="F16" s="243"/>
      <c r="G16" s="193"/>
      <c r="I16" s="97"/>
      <c r="J16" s="97"/>
    </row>
    <row r="17" spans="1:10" ht="16.5" customHeight="1">
      <c r="A17" s="221"/>
      <c r="B17" s="95" t="s">
        <v>225</v>
      </c>
      <c r="C17" s="95">
        <v>7680</v>
      </c>
      <c r="D17" s="241"/>
      <c r="E17" s="242"/>
      <c r="F17" s="243"/>
      <c r="G17" s="193"/>
      <c r="I17" s="97"/>
      <c r="J17" s="97"/>
    </row>
    <row r="18" spans="1:10" ht="16.5" customHeight="1">
      <c r="A18" s="221"/>
      <c r="B18" s="95" t="s">
        <v>98</v>
      </c>
      <c r="C18" s="95">
        <v>2280</v>
      </c>
      <c r="D18" s="241"/>
      <c r="E18" s="242"/>
      <c r="F18" s="243"/>
      <c r="G18" s="193"/>
      <c r="I18" s="97" t="s">
        <v>121</v>
      </c>
      <c r="J18" s="97">
        <v>7720</v>
      </c>
    </row>
    <row r="19" spans="1:10" ht="16.5" customHeight="1" thickBot="1">
      <c r="A19" s="222"/>
      <c r="B19" s="107" t="s">
        <v>99</v>
      </c>
      <c r="C19" s="107">
        <v>2230</v>
      </c>
      <c r="D19" s="244"/>
      <c r="E19" s="245"/>
      <c r="F19" s="246"/>
      <c r="G19" s="194"/>
      <c r="I19" s="97" t="s">
        <v>123</v>
      </c>
      <c r="J19" s="97">
        <v>2680</v>
      </c>
    </row>
    <row r="20" spans="1:10" ht="16.5" customHeight="1">
      <c r="A20" s="223" t="s">
        <v>200</v>
      </c>
      <c r="B20" s="100" t="s">
        <v>184</v>
      </c>
      <c r="C20" s="100" t="s">
        <v>71</v>
      </c>
      <c r="D20" s="208"/>
      <c r="E20" s="209"/>
      <c r="F20" s="210"/>
      <c r="G20" s="192" t="s">
        <v>205</v>
      </c>
      <c r="I20" s="97" t="s">
        <v>124</v>
      </c>
      <c r="J20" s="97">
        <v>3500</v>
      </c>
    </row>
    <row r="21" spans="1:10" ht="16.5" customHeight="1">
      <c r="A21" s="223"/>
      <c r="B21" s="95" t="s">
        <v>72</v>
      </c>
      <c r="C21" s="95" t="s">
        <v>2</v>
      </c>
      <c r="D21" s="196"/>
      <c r="E21" s="197"/>
      <c r="F21" s="198"/>
      <c r="G21" s="193"/>
      <c r="I21" s="97" t="s">
        <v>125</v>
      </c>
      <c r="J21" s="98">
        <v>12210</v>
      </c>
    </row>
    <row r="22" spans="1:10" ht="16.5" customHeight="1" thickBot="1">
      <c r="A22" s="223"/>
      <c r="B22" s="108" t="s">
        <v>196</v>
      </c>
      <c r="C22" s="108" t="s">
        <v>12</v>
      </c>
      <c r="D22" s="199"/>
      <c r="E22" s="200"/>
      <c r="F22" s="201"/>
      <c r="G22" s="193"/>
      <c r="I22" s="97" t="s">
        <v>126</v>
      </c>
      <c r="J22" s="98">
        <v>13010</v>
      </c>
    </row>
    <row r="23" spans="1:10" ht="16.5" customHeight="1">
      <c r="A23" s="224" t="s">
        <v>206</v>
      </c>
      <c r="B23" s="106" t="s">
        <v>194</v>
      </c>
      <c r="C23" s="106" t="s">
        <v>71</v>
      </c>
      <c r="D23" s="226"/>
      <c r="E23" s="227"/>
      <c r="F23" s="228"/>
      <c r="G23" s="193"/>
      <c r="I23" s="97" t="s">
        <v>127</v>
      </c>
      <c r="J23" s="98">
        <v>13940</v>
      </c>
    </row>
    <row r="24" spans="1:10" ht="16.5" customHeight="1">
      <c r="A24" s="223"/>
      <c r="B24" s="95" t="s">
        <v>195</v>
      </c>
      <c r="C24" s="95" t="s">
        <v>2</v>
      </c>
      <c r="D24" s="229"/>
      <c r="E24" s="229"/>
      <c r="F24" s="229"/>
      <c r="G24" s="193"/>
      <c r="I24" s="97" t="s">
        <v>128</v>
      </c>
      <c r="J24" s="98">
        <v>14750</v>
      </c>
    </row>
    <row r="25" spans="1:10" ht="16.5" customHeight="1" thickBot="1">
      <c r="A25" s="225"/>
      <c r="B25" s="107" t="s">
        <v>197</v>
      </c>
      <c r="C25" s="107" t="s">
        <v>12</v>
      </c>
      <c r="D25" s="211"/>
      <c r="E25" s="212"/>
      <c r="F25" s="213"/>
      <c r="G25" s="194"/>
      <c r="I25" s="97" t="s">
        <v>129</v>
      </c>
      <c r="J25" s="98">
        <v>4340</v>
      </c>
    </row>
    <row r="26" spans="1:10" ht="16.5" customHeight="1">
      <c r="A26" s="223" t="s">
        <v>207</v>
      </c>
      <c r="B26" s="100" t="s">
        <v>215</v>
      </c>
      <c r="C26" s="195" t="s">
        <v>216</v>
      </c>
      <c r="D26" s="208"/>
      <c r="E26" s="209"/>
      <c r="F26" s="210"/>
      <c r="G26" s="192" t="s">
        <v>208</v>
      </c>
      <c r="I26" s="99" t="s">
        <v>130</v>
      </c>
      <c r="J26" s="98">
        <v>15130</v>
      </c>
    </row>
    <row r="27" spans="1:10" ht="16.5" customHeight="1">
      <c r="A27" s="223"/>
      <c r="B27" s="105" t="s">
        <v>218</v>
      </c>
      <c r="C27" s="191"/>
      <c r="D27" s="196"/>
      <c r="E27" s="197"/>
      <c r="F27" s="198"/>
      <c r="G27" s="193"/>
      <c r="I27" s="99"/>
      <c r="J27" s="98"/>
    </row>
    <row r="28" spans="1:10" ht="16.5" customHeight="1">
      <c r="A28" s="223"/>
      <c r="B28" s="190" t="s">
        <v>81</v>
      </c>
      <c r="C28" s="95" t="s">
        <v>82</v>
      </c>
      <c r="D28" s="196"/>
      <c r="E28" s="197"/>
      <c r="F28" s="198"/>
      <c r="G28" s="193"/>
      <c r="I28" s="94" t="s">
        <v>131</v>
      </c>
      <c r="J28" s="98">
        <v>16540</v>
      </c>
    </row>
    <row r="29" spans="1:10" ht="16.5" customHeight="1">
      <c r="A29" s="223"/>
      <c r="B29" s="191"/>
      <c r="C29" s="95" t="s">
        <v>83</v>
      </c>
      <c r="D29" s="196"/>
      <c r="E29" s="197"/>
      <c r="F29" s="198"/>
      <c r="G29" s="193"/>
    </row>
    <row r="30" spans="1:10" ht="16.5" customHeight="1">
      <c r="A30" s="223"/>
      <c r="B30" s="190" t="s">
        <v>185</v>
      </c>
      <c r="C30" s="95" t="s">
        <v>82</v>
      </c>
      <c r="D30" s="196"/>
      <c r="E30" s="197"/>
      <c r="F30" s="198"/>
      <c r="G30" s="193"/>
      <c r="I30" s="94" t="s">
        <v>132</v>
      </c>
      <c r="J30" s="94">
        <v>1560</v>
      </c>
    </row>
    <row r="31" spans="1:10" ht="16.5" customHeight="1">
      <c r="A31" s="223"/>
      <c r="B31" s="230"/>
      <c r="C31" s="95" t="s">
        <v>83</v>
      </c>
      <c r="D31" s="196"/>
      <c r="E31" s="197"/>
      <c r="F31" s="198"/>
      <c r="G31" s="193"/>
      <c r="I31" s="94" t="s">
        <v>133</v>
      </c>
      <c r="J31" s="94">
        <v>6320</v>
      </c>
    </row>
    <row r="32" spans="1:10" ht="16.5" customHeight="1">
      <c r="A32" s="223"/>
      <c r="B32" s="191"/>
      <c r="C32" s="95" t="s">
        <v>84</v>
      </c>
      <c r="D32" s="196"/>
      <c r="E32" s="197"/>
      <c r="F32" s="198"/>
      <c r="G32" s="193"/>
      <c r="I32" s="94" t="s">
        <v>134</v>
      </c>
      <c r="J32" s="94">
        <v>3730</v>
      </c>
    </row>
    <row r="33" spans="1:10" ht="16.5" customHeight="1" thickBot="1">
      <c r="A33" s="223"/>
      <c r="B33" s="105" t="s">
        <v>95</v>
      </c>
      <c r="C33" s="108" t="s">
        <v>202</v>
      </c>
      <c r="D33" s="199"/>
      <c r="E33" s="200"/>
      <c r="F33" s="201"/>
      <c r="G33" s="194"/>
      <c r="I33" s="94" t="s">
        <v>135</v>
      </c>
      <c r="J33" s="94">
        <v>6340</v>
      </c>
    </row>
    <row r="34" spans="1:10" ht="16.5" customHeight="1">
      <c r="A34" s="224" t="s">
        <v>201</v>
      </c>
      <c r="B34" s="106" t="s">
        <v>215</v>
      </c>
      <c r="C34" s="195" t="s">
        <v>216</v>
      </c>
      <c r="D34" s="226"/>
      <c r="E34" s="227"/>
      <c r="F34" s="228"/>
      <c r="G34" s="192" t="s">
        <v>209</v>
      </c>
    </row>
    <row r="35" spans="1:10" ht="16.5" customHeight="1">
      <c r="A35" s="223"/>
      <c r="B35" s="100" t="s">
        <v>218</v>
      </c>
      <c r="C35" s="191"/>
      <c r="D35" s="196"/>
      <c r="E35" s="197"/>
      <c r="F35" s="198"/>
      <c r="G35" s="193"/>
    </row>
    <row r="36" spans="1:10" ht="16.5" customHeight="1">
      <c r="A36" s="233"/>
      <c r="B36" s="95" t="s">
        <v>85</v>
      </c>
      <c r="C36" s="95" t="s">
        <v>86</v>
      </c>
      <c r="D36" s="196" t="s">
        <v>241</v>
      </c>
      <c r="E36" s="197"/>
      <c r="F36" s="198"/>
      <c r="G36" s="193"/>
    </row>
    <row r="37" spans="1:10" ht="16.5" customHeight="1">
      <c r="A37" s="233"/>
      <c r="B37" s="95" t="s">
        <v>87</v>
      </c>
      <c r="C37" s="95" t="s">
        <v>88</v>
      </c>
      <c r="D37" s="234"/>
      <c r="E37" s="235"/>
      <c r="F37" s="236"/>
      <c r="G37" s="193"/>
    </row>
    <row r="38" spans="1:10" ht="16.5" customHeight="1">
      <c r="A38" s="233"/>
      <c r="B38" s="95" t="s">
        <v>89</v>
      </c>
      <c r="C38" s="95" t="s">
        <v>90</v>
      </c>
      <c r="D38" s="196"/>
      <c r="E38" s="197"/>
      <c r="F38" s="198"/>
      <c r="G38" s="193"/>
    </row>
    <row r="39" spans="1:10" ht="16.5" customHeight="1">
      <c r="A39" s="233"/>
      <c r="B39" s="190" t="s">
        <v>91</v>
      </c>
      <c r="C39" s="95" t="s">
        <v>214</v>
      </c>
      <c r="D39" s="196"/>
      <c r="E39" s="197"/>
      <c r="F39" s="198"/>
      <c r="G39" s="193"/>
    </row>
    <row r="40" spans="1:10" ht="16.5" customHeight="1">
      <c r="A40" s="233"/>
      <c r="B40" s="191"/>
      <c r="C40" s="95" t="s">
        <v>242</v>
      </c>
      <c r="D40" s="196"/>
      <c r="E40" s="197"/>
      <c r="F40" s="198"/>
      <c r="G40" s="193"/>
    </row>
    <row r="41" spans="1:10" ht="16.5" customHeight="1">
      <c r="A41" s="233"/>
      <c r="B41" s="237" t="s">
        <v>198</v>
      </c>
      <c r="C41" s="95" t="s">
        <v>71</v>
      </c>
      <c r="D41" s="196"/>
      <c r="E41" s="197"/>
      <c r="F41" s="198"/>
      <c r="G41" s="193"/>
    </row>
    <row r="42" spans="1:10" ht="16.5" customHeight="1">
      <c r="A42" s="233"/>
      <c r="B42" s="191"/>
      <c r="C42" s="95" t="s">
        <v>92</v>
      </c>
      <c r="D42" s="196"/>
      <c r="E42" s="197"/>
      <c r="F42" s="198"/>
      <c r="G42" s="193"/>
    </row>
    <row r="43" spans="1:10" ht="16.5" customHeight="1">
      <c r="A43" s="233"/>
      <c r="B43" s="190" t="s">
        <v>93</v>
      </c>
      <c r="C43" s="95" t="s">
        <v>71</v>
      </c>
      <c r="D43" s="196"/>
      <c r="E43" s="197"/>
      <c r="F43" s="198"/>
      <c r="G43" s="193"/>
    </row>
    <row r="44" spans="1:10" ht="16.5" customHeight="1">
      <c r="A44" s="233"/>
      <c r="B44" s="230"/>
      <c r="C44" s="95" t="s">
        <v>94</v>
      </c>
      <c r="D44" s="196"/>
      <c r="E44" s="197"/>
      <c r="F44" s="198"/>
      <c r="G44" s="193"/>
    </row>
    <row r="45" spans="1:10" ht="16.5" customHeight="1" thickBot="1">
      <c r="A45" s="233"/>
      <c r="B45" s="230"/>
      <c r="C45" s="108" t="s">
        <v>199</v>
      </c>
      <c r="D45" s="199"/>
      <c r="E45" s="200"/>
      <c r="F45" s="201"/>
      <c r="G45" s="193"/>
    </row>
    <row r="46" spans="1:10" ht="16.5" customHeight="1">
      <c r="A46" s="214" t="s">
        <v>46</v>
      </c>
      <c r="B46" s="106" t="s">
        <v>217</v>
      </c>
      <c r="C46" s="106"/>
      <c r="D46" s="231"/>
      <c r="E46" s="231"/>
      <c r="F46" s="231"/>
      <c r="G46" s="192" t="s">
        <v>213</v>
      </c>
    </row>
    <row r="47" spans="1:10" ht="16.5" customHeight="1" thickBot="1">
      <c r="A47" s="207"/>
      <c r="B47" s="111" t="s">
        <v>218</v>
      </c>
      <c r="C47" s="107" t="s">
        <v>216</v>
      </c>
      <c r="D47" s="232"/>
      <c r="E47" s="232"/>
      <c r="F47" s="232"/>
      <c r="G47" s="194"/>
    </row>
    <row r="48" spans="1:10" ht="16.5" customHeight="1">
      <c r="D48" s="101"/>
      <c r="E48" s="101"/>
      <c r="F48" s="101"/>
    </row>
    <row r="50" spans="2:2" ht="16.5" customHeight="1">
      <c r="B50" s="109"/>
    </row>
    <row r="52" spans="2:2" ht="16.5" customHeight="1">
      <c r="B52" s="109"/>
    </row>
  </sheetData>
  <mergeCells count="66">
    <mergeCell ref="A46:A47"/>
    <mergeCell ref="G46:G47"/>
    <mergeCell ref="D46:F46"/>
    <mergeCell ref="D47:F47"/>
    <mergeCell ref="A34:A45"/>
    <mergeCell ref="D34:F34"/>
    <mergeCell ref="D36:F36"/>
    <mergeCell ref="D37:F37"/>
    <mergeCell ref="D38:F38"/>
    <mergeCell ref="D40:F40"/>
    <mergeCell ref="B41:B42"/>
    <mergeCell ref="D41:F41"/>
    <mergeCell ref="D42:F42"/>
    <mergeCell ref="B43:B45"/>
    <mergeCell ref="D43:F43"/>
    <mergeCell ref="D39:F39"/>
    <mergeCell ref="A23:A25"/>
    <mergeCell ref="D23:F23"/>
    <mergeCell ref="D24:F24"/>
    <mergeCell ref="D25:F25"/>
    <mergeCell ref="A26:A33"/>
    <mergeCell ref="D26:F26"/>
    <mergeCell ref="B28:B29"/>
    <mergeCell ref="D28:F28"/>
    <mergeCell ref="D29:F29"/>
    <mergeCell ref="B30:B32"/>
    <mergeCell ref="D30:F30"/>
    <mergeCell ref="D31:F31"/>
    <mergeCell ref="D32:F32"/>
    <mergeCell ref="A13:A19"/>
    <mergeCell ref="D13:F19"/>
    <mergeCell ref="A20:A22"/>
    <mergeCell ref="D20:F20"/>
    <mergeCell ref="D21:F21"/>
    <mergeCell ref="D22:F22"/>
    <mergeCell ref="D9:F9"/>
    <mergeCell ref="D10:F10"/>
    <mergeCell ref="D11:F11"/>
    <mergeCell ref="D12:F12"/>
    <mergeCell ref="D33:F33"/>
    <mergeCell ref="D27:F27"/>
    <mergeCell ref="G13:G19"/>
    <mergeCell ref="G9:G12"/>
    <mergeCell ref="A1:G1"/>
    <mergeCell ref="D2:F2"/>
    <mergeCell ref="D3:F3"/>
    <mergeCell ref="A5:A8"/>
    <mergeCell ref="D5:F5"/>
    <mergeCell ref="D6:F6"/>
    <mergeCell ref="D7:F7"/>
    <mergeCell ref="D8:F8"/>
    <mergeCell ref="G5:G8"/>
    <mergeCell ref="A3:A4"/>
    <mergeCell ref="D4:F4"/>
    <mergeCell ref="G3:G4"/>
    <mergeCell ref="C3:C4"/>
    <mergeCell ref="A9:A12"/>
    <mergeCell ref="B39:B40"/>
    <mergeCell ref="G20:G25"/>
    <mergeCell ref="G26:G33"/>
    <mergeCell ref="G34:G45"/>
    <mergeCell ref="C26:C27"/>
    <mergeCell ref="D44:F44"/>
    <mergeCell ref="D45:F45"/>
    <mergeCell ref="C34:C35"/>
    <mergeCell ref="D35:F3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검진</vt:lpstr>
      <vt:lpstr>암검진</vt:lpstr>
      <vt:lpstr>영유아</vt:lpstr>
      <vt:lpstr>청소년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</dc:creator>
  <cp:lastModifiedBy>user</cp:lastModifiedBy>
  <cp:revision>3</cp:revision>
  <dcterms:created xsi:type="dcterms:W3CDTF">2017-12-26T23:48:36Z</dcterms:created>
  <dcterms:modified xsi:type="dcterms:W3CDTF">2026-01-02T03:36:35Z</dcterms:modified>
  <cp:version>0906.0200.01</cp:version>
</cp:coreProperties>
</file>